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vs.vm.gov.lv/Portal/webdav/ab543f09-2d7a-4de8-b2bc-a29adff164fc/"/>
    </mc:Choice>
  </mc:AlternateContent>
  <xr:revisionPtr revIDLastSave="0" documentId="13_ncr:1_{A68568D0-5447-46E5-8C2D-4E98AA792B81}" xr6:coauthVersionLast="45" xr6:coauthVersionMax="47" xr10:uidLastSave="{00000000-0000-0000-0000-000000000000}"/>
  <bookViews>
    <workbookView xWindow="10650" yWindow="390" windowWidth="18045" windowHeight="15600" xr2:uid="{6661944D-21B1-4429-ADAB-18E45D2DC71F}"/>
  </bookViews>
  <sheets>
    <sheet name="Aktivitātes" sheetId="1" r:id="rId1"/>
  </sheets>
  <definedNames>
    <definedName name="_Hlk68697302" localSheetId="0">Aktivitātes!#REF!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 l="1"/>
  <c r="L8" i="1"/>
  <c r="M8" i="1"/>
  <c r="N8" i="1"/>
  <c r="J8" i="1"/>
  <c r="H8" i="1" l="1"/>
  <c r="I8" i="1"/>
  <c r="G8" i="1"/>
  <c r="N51" i="1" l="1"/>
  <c r="K51" i="1"/>
  <c r="L51" i="1"/>
  <c r="J51" i="1"/>
</calcChain>
</file>

<file path=xl/sharedStrings.xml><?xml version="1.0" encoding="utf-8"?>
<sst xmlns="http://schemas.openxmlformats.org/spreadsheetml/2006/main" count="852" uniqueCount="489">
  <si>
    <t>Pasākums</t>
  </si>
  <si>
    <t>2022.g.</t>
  </si>
  <si>
    <t>2023.g.</t>
  </si>
  <si>
    <t xml:space="preserve">Iespēja izvērtēt viltus pozitīvo un viltus negatīvo, kā arī intervāla vēžu īpatsvaru. </t>
  </si>
  <si>
    <t>1.1.</t>
  </si>
  <si>
    <t>1.2.</t>
  </si>
  <si>
    <t>1.3.</t>
  </si>
  <si>
    <t>1.4.</t>
  </si>
  <si>
    <t>2.2.</t>
  </si>
  <si>
    <t>2.1.</t>
  </si>
  <si>
    <t>2.3.</t>
  </si>
  <si>
    <t>SPKC</t>
  </si>
  <si>
    <t>3.1.</t>
  </si>
  <si>
    <t>3.2.</t>
  </si>
  <si>
    <t>NVD</t>
  </si>
  <si>
    <t>4.1.</t>
  </si>
  <si>
    <t>4.2.</t>
  </si>
  <si>
    <t>4.3.</t>
  </si>
  <si>
    <t>5.1.</t>
  </si>
  <si>
    <t>5.2.</t>
  </si>
  <si>
    <t>5.3.</t>
  </si>
  <si>
    <t>VM</t>
  </si>
  <si>
    <t>Pārskatīt Stratēģiskā iepirkumā noteiktos kvalitātes indikatorus ārstniecības iestādēm, laboratorijām un ārstniecības personām, nodrošinot kvalitatīvus veselības aprūpes pakalpojumus onkoloģijas jomā.</t>
  </si>
  <si>
    <t>Definētas vēža skrīninga vadlīnijas, kuras tiek piemērotas Latvijā, atbilstošie kvalitātes indikatori. Noteikts pacienta ceļš skrīninga programmā, iekļaujot arī turpmāko ārtsēšanu.</t>
  </si>
  <si>
    <t>Izvērtēt pašreizējās skrīninga datu platformas funkcionalitāti un kapacitāti, sniegt rekomendācijas par optimālo vēža skrīninga datu bāzes risinājumiem</t>
  </si>
  <si>
    <t>Noteiktas šī brīža jaudas un to palielināšanas iespējas valstī, kā arī izvērtēts ES kvalitātes prasībām atbilstošo kolonoskopiju īpatsvars (vadoties pēc šobrīd pieejamās oficiālās statistikas un manipulāciju veicēju sniegtajiem datiem)</t>
  </si>
  <si>
    <t>Definēt tās indivīdu grupas, kuriem kolonoskopija indicēts kā sākotnējais izmeklējums, aizstājot testu veikšanu slēpa asins piejaukuma noteikšanai (vadoties pēc ģimenes anamnēzes, saslimšanām, ģenētiskās izmeklēšanas datiem). Noteikt rekomendēto izmeklējumu veikšanas vecumu un intervālus</t>
  </si>
  <si>
    <t>Bez finansējuma</t>
  </si>
  <si>
    <t>1.5.</t>
  </si>
  <si>
    <t>Plānots DG REFORM projekta ietvarā</t>
  </si>
  <si>
    <t>Pārskatītas kvalitātes prasības pakalpojuma sniedzējiem, kas nodrošina primāro un sekundāro skrīninga izmeklējumu veikšanu, minimāli nepieciešamā aprīkojuma sarakstu, paraugu loģistiku, veiktas atbilstošās izmaiņas iepirkumiem plānotajā dokumentācijā</t>
  </si>
  <si>
    <t>Jauni dati, lai pamatotu izmaiņas valsts apmaksāto programmu un manipulāciju noteikšanai, starptautiskās sadarbības stimulēšana</t>
  </si>
  <si>
    <t>Inovāciju attīstīšana, starptautiskās sadarbības veicināšana</t>
  </si>
  <si>
    <t>Darbības rezultāts</t>
  </si>
  <si>
    <t>Rezultatīvais rāditājs</t>
  </si>
  <si>
    <t>Līdzatbildīgā institūcija</t>
  </si>
  <si>
    <t>Atbildīgā institūcija</t>
  </si>
  <si>
    <t xml:space="preserve">NVD </t>
  </si>
  <si>
    <t xml:space="preserve">VM </t>
  </si>
  <si>
    <t>NVD, VM</t>
  </si>
  <si>
    <t>RAKUS, PSKUS, VM</t>
  </si>
  <si>
    <t>RAKUS</t>
  </si>
  <si>
    <t>RAKUS, PSKUS, Daugavpils</t>
  </si>
  <si>
    <t>Pamatojoties uz ES kvalitātes vadlīniju kritērijiem, izstrādāt metodiku, pēc kuras jāvadās atkārtotu un kontroles izmeklējumu veikšanai (t.sk. intervāls)</t>
  </si>
  <si>
    <t>IZM, pētniecības organizācijas</t>
  </si>
  <si>
    <t>Pētījumu veikšana jaunu tehnoloģiju vai mākslīgā intelekta izmantošanas iespēju izpētei vēža skrīningam un agrīnai diagnostikai</t>
  </si>
  <si>
    <t>Ārstniecības iestādes, Ārstniecības personu profesionālās asociācijas, VM</t>
  </si>
  <si>
    <t>11.1.</t>
  </si>
  <si>
    <t xml:space="preserve">2024.g. </t>
  </si>
  <si>
    <t>Attīstīt rekonstruktīvās ķirurģijas pakalpojumus onkoloģisko slimību pacientiem</t>
  </si>
  <si>
    <t>Veikti aprēķini jaunu manipulāciju tarifiem vai esošo pārrēķiniem un sagatavoti priekšlikumi to iekļaušanai valsts apmaksāto veselības aprūpes pakalpojumu klāstā</t>
  </si>
  <si>
    <t>Sagatavoti priekšlikumi grozījumiem NA</t>
  </si>
  <si>
    <t>Ārstniecības personu profesionālās asociācijas</t>
  </si>
  <si>
    <t>Attīstīt Orpha koda izmantošanu medikamentu izrakstīšanā</t>
  </si>
  <si>
    <t>Iekļaušanai KZS iesniegto onkoloģisko pacientu ārstēšanai lietojamo zāļu sarindošana prioritārā kārtībā pēc klīniskās efektivitātes kritērijiem papildus piešķirtā finansējuma izlietojuma optimizēšanai</t>
  </si>
  <si>
    <t>Izstrādāts onkoloģisko pacientu ārstēšanā lietojamo zāļu saraksts (gaidīšanas rinda), tā uzlabojot procesa caurredzamību un budžeta plānošanu</t>
  </si>
  <si>
    <t>Papildus finansējuma piešķiršanas gadījumā kā prioritāras KZS tiek iekļautas zāles ar augstāku vietu gaidīšanas rindā</t>
  </si>
  <si>
    <t>Pieejama moderna datu bāze, kas apkopo izmeklējumu statistiku un ļauj izsekot pacientam dinamikā</t>
  </si>
  <si>
    <t xml:space="preserve">Samazināts diagnostikas laiks izmeklējumien, ieviesta Quality management (QM) system un Good Clinical Practice and Good Laboratory Practice standarts. </t>
  </si>
  <si>
    <t>12.1.</t>
  </si>
  <si>
    <t>Priekšlikumi grozījumiem NA</t>
  </si>
  <si>
    <t>Esošā budžeta ietvaros</t>
  </si>
  <si>
    <t>2022.-2024.g.</t>
  </si>
  <si>
    <t>Dalītas aprūpes ieviešana bērnu hematoonkoloģijā</t>
  </si>
  <si>
    <t>Onkoloģisko pacientu pāreja uz pieaugušo ārstēšanas un uzraudzības etapu</t>
  </si>
  <si>
    <t>Tiek nodrošināta koordinēta bērnu parēju uz pieaugušo aprūpes centru.</t>
  </si>
  <si>
    <t>Ārstniecības iestādes</t>
  </si>
  <si>
    <t>Patoloģijas laboratorijas aprīkotas ar modernām audu krāsošanas, IHC veikšanai nepieciešamām tehnoloģijām</t>
  </si>
  <si>
    <t>Patoloģijas laboratorijas spēj nodrošināt pacientiem nepieciešamo IHC testu izpildi atbilstoši protokolu starptautiskām prasībām.</t>
  </si>
  <si>
    <t>Laboratorija spēj nodrošināt onkopacientu sākotnējo diagnostiku un ārstēšanas monotoringa testu izpildi atbilstoši protokolu starptautiskām prasībām.</t>
  </si>
  <si>
    <t>Sarkomas pacientu  organizēta virzība uz diagnostiku, ārstēšanu un aprūpi, ievērojot vienotus standartus, atbilstoši Eiropas rekomendācijām un vadlīnijām.</t>
  </si>
  <si>
    <t>Izvērtēt iespējas izveidot allokaula banku</t>
  </si>
  <si>
    <t>ES finansējums</t>
  </si>
  <si>
    <t xml:space="preserve">Sagatavoti priekšlikumi </t>
  </si>
  <si>
    <t>Vēža reģistra satura veidošana</t>
  </si>
  <si>
    <t>Izpildes termiņš</t>
  </si>
  <si>
    <t xml:space="preserve">Nodrošināta iespēja iedzīvotājiem saņemt palīdzību smēķēšanas atmešanā. </t>
  </si>
  <si>
    <t xml:space="preserve">Mazināt onkogēno CPV izplatību sabiedrībā un ar to saistīto onkoloģisko patoloģiju, t.sk. saslimstību ar dzemdes kakla vēzi. </t>
  </si>
  <si>
    <t>Ārstniecības personu profesionālās asociācijas, NVO</t>
  </si>
  <si>
    <t xml:space="preserve">Sabiedrības informēšanas pasākumi par valsts apmaksātu prostatas specifiskā antigēna noteikšanu </t>
  </si>
  <si>
    <t>LM</t>
  </si>
  <si>
    <t>NRC Vaivari sadarbībā ar ārstniecības personu profesionālajām asociācijām, VM</t>
  </si>
  <si>
    <t>Izstrādātas klīniskās rekomendācijas ar speciālistu novērtēšanas protokolu paraugiem un pacienta ceļa kartēm. Izstrādāti novērtēšanas kritēriji onkoloģisko pacientu nosūtīšanai uz rehabilitāciju vai paliatīvo aprūpi, balstoties uz pierādījumiem balstītā un starptautiski atzītiem novērtēšanas instrumentiem. Veikt Starptautiskās funkcionēšanas klasifikācijas ar onkoloģiskām slimībām saistīto pamatkopu tulkojumu un adaptāciju latviešu valodā.</t>
  </si>
  <si>
    <t>VI. RĪCĪBAS VIRZIENS - CILVĒKRESURSU PIEEJAMĪBA ONKOLOĢIJAS JOMĀ</t>
  </si>
  <si>
    <t>III. RĪCĪBAS VIRZIENS - ĀRSTNIECĪBAS KVALITĀTES UN PIEEJAMĪBAS UZLABOŠANA</t>
  </si>
  <si>
    <t>2.4.</t>
  </si>
  <si>
    <t>2.5.</t>
  </si>
  <si>
    <t>9.4.</t>
  </si>
  <si>
    <t>18.3.</t>
  </si>
  <si>
    <t>19.1.</t>
  </si>
  <si>
    <t>20.1.</t>
  </si>
  <si>
    <t>Pacients pēc diagnozes noteikšanas savlaicīgi saņem nepieciešamos veselības aprūpes pakalpojumus</t>
  </si>
  <si>
    <t>Noteikt samaksu par darbu speciālistiem atkārtotiem konsīlijiem</t>
  </si>
  <si>
    <t>16.2.</t>
  </si>
  <si>
    <t>16.3.</t>
  </si>
  <si>
    <t>Veikts uz pierādījumiem un ES rekomendācijām balstīts izvērtējums jaunu skrīninga programu ieviešanai valstī, noteikti nākamie soļi šādas ieviešanas plānošanai. Potenciālās skrīninga jomas - plaušu, kuņģa vēzis</t>
  </si>
  <si>
    <t>NVO, NVD</t>
  </si>
  <si>
    <t>LU KPMI, SPKC</t>
  </si>
  <si>
    <t>Sagatavoti pētījuma pierādījumos balstīti ieteikumi</t>
  </si>
  <si>
    <t>Valsts pētījumu programma "Sabiedrības veselība"</t>
  </si>
  <si>
    <t>IZM</t>
  </si>
  <si>
    <t>Radīt jaunas zināšanas un stiprināt Latvijas zinātnisko institūciju pētniecības kapacitāti onkoloģijas jomā, tai skaitā dalību Eiropas Vēža izpētes projektos, Latvijas pētniecības programmās kā prioritāro tēmu iekļaujot onkoloģiju. </t>
  </si>
  <si>
    <t>Īstenot pētījumus onkoloģijas jomā, lai izvērtētu veselības aprūpes pakalpojumu/programmas un izstrādātu priekšlikumus izmaiņām veselības aprūpes pakalpojumu organizācijā, tai skaitā ieviestu uz pierādījumiem balstītas jaunas, izmaksu efektīvas profilakses, skrīninga, diagnostikas un ārstēšanas metodes, algoritmus, kā arī pilnveidotu esošos. </t>
  </si>
  <si>
    <t>EM, LIAA, VM, SPKC, NVD</t>
  </si>
  <si>
    <t xml:space="preserve">Visaptverošas Veseības nozares cilvēkresursu stratēģijas ietvaros, apkopota un aktualizēta detalizēta informācija par onkoloģiskajā aprūpē iesaistīto ārstniecības personu skaitu un izstrādāts cilvēkresursu plānojums (nepieciešamība) attiecīgajās profesijās un specialitātēs onkoloģijas jomā   </t>
  </si>
  <si>
    <t>Ārstniecības iestādes, augstskolas, VI, NVD, SPKC, LMA, LĀB, LĀPPOS</t>
  </si>
  <si>
    <t xml:space="preserve">Ieviest māsu resura plānošanu atbilstoši pacientu pašaprūpes līmenim stacionāro onkoloģisko pacientu aprūpē </t>
  </si>
  <si>
    <t xml:space="preserve">Izstrādāts normatīvais reguējums, kas paredz ieviest izmaiņas māsas darba organizācijā, ka māsa atbilstoši kompetencei veic noteikta skaita pacientu (t.sk,.onkoloģijas) aprūpi, atbilsotoši pacientu pašaprūpes līmenim </t>
  </si>
  <si>
    <t xml:space="preserve">Uzsākts ieviest pierādījumos balstītu praksi, kad  māsu darbs tiek organizēts,  pamatojoties uz pacientu vajadzībām (aprūpes līmeņiem) </t>
  </si>
  <si>
    <t>LMA, stacionārās ārstiecības iestādes</t>
  </si>
  <si>
    <t>Visaptverošas Veseības nozares cilvēkresursu stratēģijas ietvaros,  analizēt medicīniskās izglītības sistēmu, ieskaitot profesionālo pilnveidi, tai skaitā onkoloģijas jomā un izstrādāt ilgtspējīgu modeli ārstniecības personu profesionālajā sagatvošanā un profesionālo spēju pilnveidē</t>
  </si>
  <si>
    <t xml:space="preserve">Visaptverošas Veseības nozares cilvēkresursu stratēģijas ietvaros izanalizēta medicīniskās izglītības sistēma, ieskaitot profesionālo pilnveidi un izstrādāts modelis izglītošanās iespējas nepārtrauktībai un gatavībai pielāgoties un savlaicīgi reaģēt uz tehnoloģiskām un organizatoriskām inovācijām veselības aprūpes sniegšanā   </t>
  </si>
  <si>
    <t>Ilgtsējīgs modelis ārstniecības personu profesionālajā sagatvošanā un profesionālo spēju pilnveidē.</t>
  </si>
  <si>
    <t>IZM, ārstniecības iestādes, augstskolas, VI, NVD, SPKC, LMA, LĀB, LĀPPOS</t>
  </si>
  <si>
    <t xml:space="preserve">Gada pirmajā pusē ir izstrādāts kārtējam akadēmiskajam gadam un indikatīvi turpmākajiem 2 gadiem medicīnas pamatstudiju un rezidentūras vietu skaits atbilstoši iedzīvotāju un veselības nozares vajadzībām, tai skaitā onkoloģijas jomā. </t>
  </si>
  <si>
    <t xml:space="preserve">Speciālistu sagatavošana onkoloģijas jomā atbilstoši valsts apmaksātās veselības aprūpes sistēmas vajadzībām, tai skaitā onkoloģijas jomai. </t>
  </si>
  <si>
    <t>Ārstniecības personām ir iespēja īstenot savu profesionālo izaugsmi, lai individuālā līmenī un ārstniecības iesaistītās speciālsitu komandas ietvaros pielāgotos un savlaicīgi reaģētu uz tehnoloģiskām un organizatoriskām inovācijām veselības aprūpes sniegšanā (akurāta diagnostika un adekvāta terapija uzlabojot dzīvildzi, dzīves kvalitāti un terapijas rezultātus).</t>
  </si>
  <si>
    <t>Stiprināt darba devēja lomu speciālistu piesaistē un noturēšanā valsts apmaksātajā veselības sektorā onkoloģijas jomā, tai skaitā veicinot paaudžu nomaiņu.</t>
  </si>
  <si>
    <t>Uzlabota pieejamība ārstniecības personām, kas sniedz pakalpojumus onkoloģijas jomā, kas  ir viena no prioritārajām veselības jomām.</t>
  </si>
  <si>
    <t xml:space="preserve">Plānot un nodrošināt medicīnas pamatstudiju un rezidentūras vietu skaitu, prioritāri palielinot vietu skaitu profesijās ar novecojošu vecuma struktūru  un atbilstoši iedzīvotāju un veselības nozares vajadzībām onkoloģijas jomā (īpaši bērnu hematoonkoloģijas apakšspecialitātē) </t>
  </si>
  <si>
    <t xml:space="preserve">Samazinājusies onkoloģisko slimību riska faktoru izplatība un ietekme uz sabiedrības veselību </t>
  </si>
  <si>
    <t>Veikti sabiedrības informēšanas un izglītošanas pasākumi onkoloģisko slimību riska faktoru izplatības un ietekmes uz veselību mazināšanai.</t>
  </si>
  <si>
    <t>Smēķēšanas atmešanas konsultatīvā tālruņa pakalpojuma uzturēšanas nodrošināšana</t>
  </si>
  <si>
    <t>Veikti sabiedrības informēšanas un izglītošanas pasākumi, lai veicinātu vakcinācijas aptveri pret CPV</t>
  </si>
  <si>
    <t>SPKC, NVD ārstniecības personu profesionālās asociācijas</t>
  </si>
  <si>
    <t>no 2022.g.</t>
  </si>
  <si>
    <t>Nodrošināt valsts apmaksātus implantus, audu pārvietošanas un otras krūts dziedzera simetrizācijas operācijas krūts rekonstruktīvajā ķirurģijā. Veikt tarifu pārrēķinu, lai nodrošinātu kvalitatīvus sejas un žokļu rekonstrukcijas pakalpojumus pēc sarežģītām onkoloģiskām operācijām.</t>
  </si>
  <si>
    <t>ESF finansējums</t>
  </si>
  <si>
    <t>RAKUS, Ārstniecības personu profesionālās asociācijas, NVD</t>
  </si>
  <si>
    <t>ANM ietvaros 500 tk., taču akreditācija ietver virkni citu darbību un ietekmi uz budžetu utt. (kā tas iet kopā ar 2.rīcības virzienā paredzēto institucionālo vadību?)</t>
  </si>
  <si>
    <t xml:space="preserve">Attīstīt onkoloģisko pacientu integratīvu veselības aprūpes modeli - rehabilitācijas speciālistu (FRM ārsti, funkcionālie speciālisti) iesaisti uzreiz pēc diagnozes uzstādīšanas, primārās terapijas laikā, pēc primārās terapijas, ilgtermiņā, iekļaut speciālistu komandā, kas veido onkoloģiskās ārstēšanas un aprūpes plānu. </t>
  </si>
  <si>
    <t>Nodrošināt akūto, subakūto, ilgtermiņa rehabilitāciju stacionāra, dienas stacionāra un ambulatoru pakalpojumu pieejamību visās ārstniecības iestādēs, kas veic primāro onkoloģisko pacientu diagnostiku un ārstēšanu (plānojot akūtās rehabilitācijas pakalpojumus stacionārā ¾ no onkoloģiskajiem stacionārajiem pacientiem vismaz 5x/hospitalizācijas etapā; subakūto rehabilitāciju plānot atbilstoši funkcionēšanas ierobežojumiem vismaz ½ no akūto ārstēšanu pabeigušajiem pacientiem ambulatoru vai stacionāru pakalpojumu veidā).</t>
  </si>
  <si>
    <t>Paplašināt psihoemocinālā atbalsta iespējas</t>
  </si>
  <si>
    <t xml:space="preserve">Papildināt un modernizēt tehnisko palīglīdzekļu klāstu un uzlabot tehnisko palīglīdzekļu pieejamību. </t>
  </si>
  <si>
    <t xml:space="preserve">Valsts finansēta psihosociālās rehabilitācijas pakalpojuma personām pēc onkoloģiskās slimības ārstēšanās beigām/ dinamiskās novērošanas periodā pilnveidošana un pieejamības palielināšana </t>
  </si>
  <si>
    <t>Ārstniecības iestādes, NVO, sociālo pakalpojumu sniedzēji, pacientu organizācijas, NVD, VM</t>
  </si>
  <si>
    <t>Ārstniecības iestādes, NVO, pacientu organizācijas, LM, VM</t>
  </si>
  <si>
    <t>Priekšlikumi līguma grozījumiem</t>
  </si>
  <si>
    <t>Pārskatīt veselības aprūpes pakalpojumu saņemšanas kārtību "zaļā koridora" ietvaros</t>
  </si>
  <si>
    <t>Pārskatīta veselības aprūpes pakalpojumu saņemšanas kārtība "zaļā koridora" ietvaros</t>
  </si>
  <si>
    <t>1. Informēšana un profilakse</t>
  </si>
  <si>
    <t>2.6.</t>
  </si>
  <si>
    <t xml:space="preserve">Personalizētā medicīna - pieejama informācija par pacientiem ar pozitīvu paredzes marķieri nepieciešamajām zālēm un to apmaksāšanai nepieciešamo finansējumu. </t>
  </si>
  <si>
    <t>Budžeta programmas (apakšprogrammas kods un nosaukums)</t>
  </si>
  <si>
    <t>Vidēja termiņa budžeta ietvara likumā plānotais finansējums</t>
  </si>
  <si>
    <t>2021.gads</t>
  </si>
  <si>
    <t>2022.gads</t>
  </si>
  <si>
    <t>2023.gads</t>
  </si>
  <si>
    <t>2024.gads</t>
  </si>
  <si>
    <t>Turpmākajā laikposmā līdz pasākuma pabeigšanai (ja pasākuma īstenošana ir terminēta)</t>
  </si>
  <si>
    <t>Turpmāk ik gadu (ja pasākuma izpilde nav terminēta)</t>
  </si>
  <si>
    <t>33.16.00 Pārējo ambulatoro veselības aprūpes pakalpojumu nodrošināšana</t>
  </si>
  <si>
    <t>46.03.00 "Slimību profilakse nodrošināšna"</t>
  </si>
  <si>
    <t>ESF finasējums</t>
  </si>
  <si>
    <t>ESF</t>
  </si>
  <si>
    <t>VBF</t>
  </si>
  <si>
    <t>Speciālās automatizētās ķīmijterapijas zāļu šķaidīšanas sistēmas lietošana integrēta ķīmijterapijas medikamentozās terapijas procedūras tarifos, kas sadalīti piecos līmeņos pēc starptautiski atzīta protokola, ņemot vērā ķīmijterapijas procedūru ilgumu un sarežģītības pakāpi, kā arī ārstu un māsu iesaisti procesā</t>
  </si>
  <si>
    <t>RAKUS, PSKUS, BKUS, Daugavpils reģionālā slimnīca, Liepājas reģionālā slimnīca</t>
  </si>
  <si>
    <t>Iekļauts konceptuālajā ziņojumā “Par situāciju paliatīvajā aprūpē Latvijā un nepieciešamajām izmaiņām paliatīvās aprūpes pakalpojumu pieejamības nodrošināšanā”</t>
  </si>
  <si>
    <t xml:space="preserve">VBF </t>
  </si>
  <si>
    <t>Veikts skrīninga platformas izvērtējums par funkcionalitāti un kapcitāti, sniegti priekšlikumi vēža skrīninga datu bāzes risinājumiem un tā integrācijai ar vēža reģistru.</t>
  </si>
  <si>
    <t>Izstrādātas vēža skrīninga vadlīnijas un noteikti kvalitātes indikatori, izstrādāts pacienta ceļš</t>
  </si>
  <si>
    <t>Samazināt gaidīšanas rindu veselības aprūpes pakalpojumiem pēc onkoloģijas diagnozes noteikšanas vai slimības recidīva gadījumā</t>
  </si>
  <si>
    <t>Definēti pakalpojumu saņemšanas laiki</t>
  </si>
  <si>
    <t xml:space="preserve">Multidisciplināro speciālistu komandu pilnveidošana </t>
  </si>
  <si>
    <t xml:space="preserve">Veicināt ģimenes ārstu iesaisti CPV vakcinācijas aptveres palielināšanā </t>
  </si>
  <si>
    <t xml:space="preserve">Veicināt lielāku ģimenes ārstu  iesaisti organizēta vēža skrīninga koordinācijā un uzraudzībā </t>
  </si>
  <si>
    <t>Latvijas Gastroenterologu asociācija, Latvijas Gastrointestinālās endoskopijas asociācija</t>
  </si>
  <si>
    <t xml:space="preserve">Definēt riska grupas, vadoties pēc kolonoskopijas rezultātiem un kolonoskopijā iegūtā materiāla morfoloģiskās izmeklēšanas datiem, sekojoši kontrolei, kā arī kontroles metodes </t>
  </si>
  <si>
    <t xml:space="preserve">Definēt iedzīvotāju grupas, kuriem kolonoskopija indicēta kā sākotnējais izmeklējums; noteikt atbilstošās vecuma robežas un kontroles izmeklējumu intervālus </t>
  </si>
  <si>
    <t xml:space="preserve">Īstenot sabiedrības informēšanas, izglītošanas un profilakses pasākumus, ņemot vērā dzimumu atšķirības, onkoloģisko slimību riska faktoru izplatības un ietekmes uz veselību mazināšanai (neveselīgs dzīvesveids, t.sk., atkarību izraisošu vielu lietošana, nesabalansēts uzturs, nepietiekama fiziskā aktivitāte) </t>
  </si>
  <si>
    <t xml:space="preserve">Uzlabot medicīniskās rehabilitācijas pakalpojumu pieejamību un kvalitāti onkoloģiskiem pacientiem, tai skaitā, pakalpojumu sniedzēju zināšanas un prasmes darbā ar onkoloģisko slimību pacientiem </t>
  </si>
  <si>
    <t xml:space="preserve">Izveidot reģionālos psihoemocionālos atbalsta kabinetus SIA “Liepājas reģionālā slimnīca” un SIA “Daugavpils reģionālā slimnīca”. </t>
  </si>
  <si>
    <t>Onkoloģiskiem pacientiem nodrošināts pihoemocionālais atbalsts brīdi, kad tiek noteikta diagnoze, ārstēšanas periodā, kā arī pēc saņemtas ārstēšanas.</t>
  </si>
  <si>
    <t>VM, LM, NVO</t>
  </si>
  <si>
    <t>Pilnveidot dinamisko pacientu novērošanu onkoloģijā un pacientiem pēc pabeigtas ārstēšanas</t>
  </si>
  <si>
    <t>Dinamiskā novērošana onkoloģijā noteikta kā prioritāte, ņemot vērā augstu komplikāciju risku onkoloģisko slimību recidīva gadījumā.</t>
  </si>
  <si>
    <t>RAKUS, Ārstniecības iestādes, Ārstniecības personu profesionālās asociācijas, NVD</t>
  </si>
  <si>
    <t xml:space="preserve">Standartizēta dinamiskā novērošanas plāna izstrāde pa audzēju diagnozēm bērnu onkoloģijā un pieauguša vecuma pacientiem ar sarkomas tipa audzējiem </t>
  </si>
  <si>
    <t>Izstrādāts dinamiskās novērošanas plāns (protokols) profesionāļiem, kā arī pacientiem un viņu tuviniekiem.</t>
  </si>
  <si>
    <t>Izvērtēt iespēju iesaistīt ģimenes ārstus onkoloģisko pacientu dinamiskajā novērošanā</t>
  </si>
  <si>
    <t>Paplašināt onkoloģisko konsīliju sastāvu, iekļaujot visus nepieciešamus speciālistus, tai skaitā, rehabilitācijas speciālistu (FRM ārsti, funkcionālie speciālisti)</t>
  </si>
  <si>
    <t>Izstrādāt vienotu konsiliju veidlapu</t>
  </si>
  <si>
    <t>Izstrādāt pacientu un pakalpojumu koordinatoru ieviešanas modeli</t>
  </si>
  <si>
    <t>Visaptverošas Veselības nozares cilvēkresursu stratēģijas ietvaros, izstrādāt nepieciešamo cilvēkresursu  “kartējumu" onkoloģijas jomā</t>
  </si>
  <si>
    <t>33.18.00 "Plānveida stacionāro veselības aprūpes pakalpojumu nodrošināšana"</t>
  </si>
  <si>
    <t>33.04.00 “Centralizēta medikamentu un materiālu iegāde”</t>
  </si>
  <si>
    <t>no 2023.g.</t>
  </si>
  <si>
    <t xml:space="preserve">Sievietēm no 30 gadu vecuma tiek nodrošināts CPV skrīnings </t>
  </si>
  <si>
    <t xml:space="preserve">Izvērtēt iespēju uzsākt CPV skrīningu kā primāro skrīninga testu sievietēm no 30 gadu vecuma </t>
  </si>
  <si>
    <t>Izskatīti un noteikti kvalitātes kritēriji citoloģijas un patoloģijas laboratorijām, kuras ir iesaistītas dzemdes kakla vēža skrīninga nodrošināšanā. Sekot kvalitātes kritēriju atbilstībai laboratorijām, kuras ir iesaistītas dzemdes kakla vēža skrīninga nodrošināšanā</t>
  </si>
  <si>
    <t>Izstrādāt kritērijus kolposkopijas pakalpojumu veikšanai skrīninga ietvaros.</t>
  </si>
  <si>
    <t>Izvērtēt iespēju ieviest kolposkopijas pakalpojumu skrīninga ietvaros</t>
  </si>
  <si>
    <t>Izstrādāti kritēriji kolposkopijas pakalpojumu veikšanai skrīninga ietvaros.</t>
  </si>
  <si>
    <t>2.7.</t>
  </si>
  <si>
    <t>2.8.</t>
  </si>
  <si>
    <t>2.9.</t>
  </si>
  <si>
    <t>Izvērtēt kolonsokopiju kapacitātes un tās palielināšanas iespējas</t>
  </si>
  <si>
    <t>3. Dzemdes kakla vēža skrīnings</t>
  </si>
  <si>
    <t>4. Krūts vēža skrīnings</t>
  </si>
  <si>
    <t>5. Kolorektālā vēža skrīnings</t>
  </si>
  <si>
    <t>Izvērtēti iespējamie risinājumi atsaucības veicināšanai (uzaicinājuma - atgādinājuma sistēma)</t>
  </si>
  <si>
    <t>Izvēlēts atbilstošākais uzaicinājuma saturs, veids un citi uzaicinājuma - atgādinājuma sistēmas komponenti iedzīvotāju mērķa grupu atsaucības palielināšanai</t>
  </si>
  <si>
    <t>2023.g. 1. pusgads</t>
  </si>
  <si>
    <t>Izvērtēt citu ļaundabīgo audzēju skrīninga programmu ieviešanu, atbilstoši ES rekomendācijām</t>
  </si>
  <si>
    <t>I. RĪCĪBAS VIRZIENS - RISKA FAKTORU IZPLATĪBAS UN IETEKMES UZ VESELĪBU MAZINĀŠANA</t>
  </si>
  <si>
    <t>II. RĪCĪBAS VIRZIENS - VISAPTVEROŠA VALSTS ORGANIZĒTĀ VĒŽA SKRĪNINGA ATTĪSTĪBA</t>
  </si>
  <si>
    <t>V. RĪCĪBAS VIRZIENS - ONKOLOĢISKO SLIMĪBU DATU PLATFORMU UN IT RISINĀJUMU PILNVEIDOŠANA</t>
  </si>
  <si>
    <t>VII. RĪCĪBAS VIRZIENS - PACIENTU APMIERINĀTĪBA</t>
  </si>
  <si>
    <t>Ik gadu</t>
  </si>
  <si>
    <t>Veikti sabiedrības informēšanas un izglītošanas pasākumi par onkoloģisko slimību agrīnu diagnostiku.</t>
  </si>
  <si>
    <t>Aktualizēta onkoloģisko slimību agrīnas diagnostikas un ārstēšanas nozīme.</t>
  </si>
  <si>
    <t>Stiprināt SPKC, nodrošinot skrīninga pārvaldību, koordināciju un uzraudzību</t>
  </si>
  <si>
    <t xml:space="preserve">No 2022.g. </t>
  </si>
  <si>
    <t>Ārstniecības personu profesionālās asociācijas, LĢĀA, LLĢĀA, VM</t>
  </si>
  <si>
    <t>2. Organizēta vēža skrīninga koordinācija un uzraudzība</t>
  </si>
  <si>
    <t xml:space="preserve"> Ārstniecības personu profesionālās asociācijas, NVD, VM </t>
  </si>
  <si>
    <t>Izmantojot starptautisku ekspertīzi DG REFORM projekta ietvarā, izvērtētas iespējas pilnveidot atbilstoši ES prasībām skrīninga kvalitātes nodrošinājumam līdzšinējo skrīninga datu platformu, sniegt ieteikumus par optimālo turpmāko risinājumu (pašreizējās datu bāzes pilnveidošanu vai jaunas izveidi un integrāciju esošajās datu platformās). Starptautiskas pārrobežu sadarbības veicināšana</t>
  </si>
  <si>
    <t>Izstrādāt krūts, dzemdes kakla un kolorektālā vēža skrīningu kvalitātes indikatorus, pacientu klīniskos ceļus, kā arī metodikas izstrāde skrīninga kvalitāti raksturojošo indikatoru reģistrēšanai.</t>
  </si>
  <si>
    <t>2023.g. 2.pusgads</t>
  </si>
  <si>
    <t>Pamatojoties uz ārvalstu pieredzi un izmantojot ārvalstīs funkcionējošus matemātiskos modeļus, izvērtēt Latvijas situācijai ekonomiski pamatotākos risinājumus vēža skrīningam</t>
  </si>
  <si>
    <t>LU KPMI, SPKC, VM</t>
  </si>
  <si>
    <t xml:space="preserve">Izstrādātas vienotas prasības ārstniecības iestādēm un personām, iekārtām, kā arī nodrošināta stratēģiskā iepirkuma veikšana. </t>
  </si>
  <si>
    <t>Ārstniecības personu profesionālās asociācijas, VM</t>
  </si>
  <si>
    <t>Ārstniecības personu profesionālās asociācijas, SPKC, VM</t>
  </si>
  <si>
    <t>Latvijas Gastrointestinālās endoskopijas asociācija (GASTRO), VM</t>
  </si>
  <si>
    <t>2023.g.1.pusgads</t>
  </si>
  <si>
    <t>2023. 2.pusgads</t>
  </si>
  <si>
    <t>Latvijas Gastroenterologu asociācija, Latvijas Gastrointestinālās endoskopijas asociācija, VM</t>
  </si>
  <si>
    <t>6. Diagnostika</t>
  </si>
  <si>
    <t>6.1.</t>
  </si>
  <si>
    <t>Uzlabota pakalpojuma organizatoriksā kārtība</t>
  </si>
  <si>
    <t>Izveidota organizatoriskā kārtība, paredzot pakalpojumu pēctecības nodrošināšanu pacientiem ar onkoloģiskām saslimšanām. Izstrādāts "pacientu un pakalpojumu koordinatoru" ieviešanas modelis.</t>
  </si>
  <si>
    <t xml:space="preserve">Ārstniecības iestādes,  ārstniecības personu profesionālās asociācijas, VM
</t>
  </si>
  <si>
    <t xml:space="preserve">Izstrādāt vienotus standartizētus diagnostikās radioloģijas protokolus noteiktām lokalizācijām (sākotnēji kolorektālam vēzim, kuņģa vai aizkuņģa vēzim)  (ņemot vērā pieejamos finanšu un cilvēkresursus). </t>
  </si>
  <si>
    <t>6.2.</t>
  </si>
  <si>
    <t>Ieviestas izmaksu efektīvākās patoloģiskās un molekulārās izmeklēšanas metodes un algoritmi.</t>
  </si>
  <si>
    <t xml:space="preserve">Laboratorijā ir iespēja veikt diagnostiskos testus ar plūsmas citometrijas metodi (atbilstoši starptautiskām vadlīnijām (SIOPE, COG, NOPHO, GPOH, EPSSG, ESMO, NCCN u.c.). </t>
  </si>
  <si>
    <t>Nodrošināt nepieciešamos patohistoloģiskos un  molekulāros izmeklējumus onkoloģijā, atbilstoši starptautiskajām vadlīnijām,  ieviestajiem protokoliem un algoritmiem, tai skaita, bērnu onkoloģijā</t>
  </si>
  <si>
    <t>Ģenētikas laboratorijas spēj nodrošināt onko-molekulāro testu izpildi. Pacientiem tiek nodrošināta iespēja veikt onko-molekulāro testēšanu.</t>
  </si>
  <si>
    <t>Laboratorijā ir iespēja veikt onko-molekulāros testus un šūnu škirošanu.</t>
  </si>
  <si>
    <t>6.3.</t>
  </si>
  <si>
    <t xml:space="preserve">Definēti nepieciešamie cilvēkresursi,  kompetences un konkurētspējīgs atalgojums, komanda ar valsts references centram atbilstošām kompetencēm, mācību centra funkcijas, nodrošinot datu analīzi un iesaistīšanos starptautiskos zinātnes projektos. </t>
  </si>
  <si>
    <t>6.4.</t>
  </si>
  <si>
    <t>6.5.</t>
  </si>
  <si>
    <t>6.6.</t>
  </si>
  <si>
    <t>6.7.</t>
  </si>
  <si>
    <t xml:space="preserve">Uzlabot sarkomas tipa audzēju diagnostikas iespējas </t>
  </si>
  <si>
    <t>7. Ķirurģija</t>
  </si>
  <si>
    <t>7.1.</t>
  </si>
  <si>
    <t>BKUS, TOS, RAKUS, VM</t>
  </si>
  <si>
    <t>7.2.</t>
  </si>
  <si>
    <t>Uzlabot ķirurģisko pacienta drošību un kvalitāti, atbilstoši starptautiskām vadlīnijām, protokoliem, tai skaitā, bērnu vecuma audzējiem</t>
  </si>
  <si>
    <t>8.1.</t>
  </si>
  <si>
    <t>8.2.</t>
  </si>
  <si>
    <t>8.3.</t>
  </si>
  <si>
    <t>8.4.</t>
  </si>
  <si>
    <t>8.5.</t>
  </si>
  <si>
    <t>8.6.</t>
  </si>
  <si>
    <t>9. Rehabilitācija un paliatīvā aprūpe</t>
  </si>
  <si>
    <t>9.1.</t>
  </si>
  <si>
    <t>9.2.</t>
  </si>
  <si>
    <t>9.3.</t>
  </si>
  <si>
    <t>9.5.</t>
  </si>
  <si>
    <t xml:space="preserve">10. Dinamiskā novērošana </t>
  </si>
  <si>
    <t>10.1.</t>
  </si>
  <si>
    <t>11. Konsiliji</t>
  </si>
  <si>
    <t>12. Tarifi</t>
  </si>
  <si>
    <t>Pārskatīti veselības aprūpes tarifi onkoloģijā</t>
  </si>
  <si>
    <t>12.2.</t>
  </si>
  <si>
    <t>Pārskatīt veselības aprūpes pakalpojumu, kas saņemti S2 veidlapas ietvaros, saņemšanu Latvijā</t>
  </si>
  <si>
    <t>Esošās situācijas izvērtējums</t>
  </si>
  <si>
    <t>Priekšlikumi veselības aprūpes pakalpojuma saņemšanai Latvijā</t>
  </si>
  <si>
    <t>13. Algoritmi</t>
  </si>
  <si>
    <t>Esošo algoritmu izvērtēšana un aktualizācija, kā arī jaunu algoritmu izstrāde</t>
  </si>
  <si>
    <t>13.1.</t>
  </si>
  <si>
    <t>Izstrādāts algoritms</t>
  </si>
  <si>
    <t xml:space="preserve">Izstrādāti vienoti standartizēti diagnostikās radioloģijas protokoli noteiktām lokalizācijām </t>
  </si>
  <si>
    <t xml:space="preserve">Izstrādāt algoritmu, ka pie aizdomām par audzēju bērnu vecumā, jebkura veida ķirurģiska manipulācija t.sk. biopsija veicama tikai BKUS vai citā terciālā līmeņa slimnīcā, tai skaitā, ārpus Latvijas, to saskaņojot ar BKUS. </t>
  </si>
  <si>
    <t xml:space="preserve">Izstrādāts algoritms, noskaot, ka bērni ar aizdomāma par onkoloģisku saslimšanu netiek izmeklēti un bioptēti reģionālās slimnīcās, bet nekavējoties nosūtīti uz BKUS. </t>
  </si>
  <si>
    <t>Izstrādāts algoritms skriemeļu biopsijas veikšanai Latvijā, kā arī kopīgi konsīliji.</t>
  </si>
  <si>
    <t>Izstrādāts algoritms visiem pacientiem ar aizdomām par onkoloģisku balsta- kustību aparāta saslimšanu, kurā piedalās arī ortopēdi (multidisciplinārs konsīlijs).</t>
  </si>
  <si>
    <t xml:space="preserve">Nepieciešamības gadījumā aktualizēts algoritms ļaundabīgo audzēju recidīvu un izplatības diagnostikai noteiktām lokalizācijām. </t>
  </si>
  <si>
    <t xml:space="preserve">Pārskatīt esošos kritērijus un diagnostiskos algoritmus augsta riska grupas sievietēm </t>
  </si>
  <si>
    <t>Pārskatītas rekomendācijas augsta riska grupas identifikācijai, izmeklējumu algoritmiem.</t>
  </si>
  <si>
    <t>Ģimenes ārstu iesaiste onkoloģisko pacientu dinamiskajā novērošanā</t>
  </si>
  <si>
    <t>Pārskatīt esošo algoritmu ļaundabīgo audzēju recidīvu un izplatības diagnostikai noteiktām lokalizācijām, nepieciešamības gadījumā to aktualizēt.</t>
  </si>
  <si>
    <t>Pārskatīt esošo dinamiskās novērošanas kārtību pacientiem ar Latvijā biežāk sastopamiem ļaundabīgiem audzējiem, nepieciešamības gadījumā to aktualizēt.</t>
  </si>
  <si>
    <t>Nepieciešamības gadījumā aktualizēts dinamiskās novērošanas kārtība pacientiem ar Latvijā biežāk sastopamiem ļaundabīgiem audzējiem. Nodrošināta pēctecīga onkoloģisko pacientu veselības aprūpe jeb dinamiskā novērošana.</t>
  </si>
  <si>
    <t>Pārskatīt multimodālo krūts diagnostikas algoritmu, nepieciešamības gadījumā to aktualizējot.</t>
  </si>
  <si>
    <t>Nepieciešamības gadījumā aktualizēts multimodālais krūts diagnostikas algoritms.</t>
  </si>
  <si>
    <t>Izvērtēt iespēju izstrādāt kvalitātes kritērijus un indikatorus uzaicināšanai uz kolorektālā vēža skrīningu, paraugu loģistikai, pacientu klīniskajam ceļam.</t>
  </si>
  <si>
    <t>Izvērtēt iespēju izstrādāt kvalitātes indikatorus mamogrāfijas skrīninga pakalpojumam, skrīninga mamogrāfijas attēlu kvalitātei un interpretācijai, citoloģiskā materiāla novērtēšanai.</t>
  </si>
  <si>
    <t>Nepieciešamības gadījumā izstrādāti kvalitātes indikatori mamogrāfijas skrīninga pakalpojumam, skrīninga mamogrāfijas attēlu kvalitātei un interpretācijai, citoloģiskā materiāla novērtēšanai.</t>
  </si>
  <si>
    <t>nepieciešamības gadījumā izstrādāti kvalitātes kritēriji un indikatori uzaicināšanai uz kolorektālā vēža skrīningu, paraugu loģistikai, pacientu klīniskajam ceļam.</t>
  </si>
  <si>
    <t xml:space="preserve">Izstrādāt algoritmu primārās aprūpes speciālistiem un ārstiem speciālistiem, kas vērsti uz “sarkanā karoga simptomiem”, kas liecinātu par bērnu vecuma audzējiem un, kurus nepieciešams tūlītēji nosūtīt uz BKUS NMPON, un pieaugušajiem ar aizdoām par sarkomas tipa audzēju, kurus nepieciešams tūlītēji nosūtīt uz RAKUS, TOS. </t>
  </si>
  <si>
    <t>Latvijas Radiologu asociācija, Ārstniecības personu profesionālās asociācijas, NVD</t>
  </si>
  <si>
    <t xml:space="preserve"> Ārstniecības personu profesionālās asociācijas, BKUS, NVD</t>
  </si>
  <si>
    <t xml:space="preserve"> TOS, RAKUS, BKUS, Latvijas plastiskās rekonstruktīvās un mikroķirurģijas centrs, Ārstniecības personu profesionālās asociācijas, NVD</t>
  </si>
  <si>
    <t>TOS, RAKUS, Latvijas plastiskās rekonstruktīvās un mikroķirurģijas centrs, Ārstniecības personu profesionālās asociācijas, NVD</t>
  </si>
  <si>
    <t>PSKUS, RAKUS, TOS,Ārstniecības profesionālās asociācijas NVD</t>
  </si>
  <si>
    <t xml:space="preserve"> Ārstniecības iestādes, Ārstniecības personu profesionālās asociācijas, NVD</t>
  </si>
  <si>
    <t xml:space="preserve"> Ārstniecības iestādes, Ārstniecības personu profesionālās asociācijas, NVD, SPKC</t>
  </si>
  <si>
    <t>1.Onko-molekulāro testu veikšanai tiek iegādāta/nodrošināta reālā laika PCR iekārta, kas ir IVD sertificēta un saderīga ar onko-molekulārajiem testiem.
2. NGS testēšanas nolūkiem tiek izveidota laboratorija, kas ir aprīkota ar nepieciešamo ekipējumu, to skaitā, nukleīnskābju kvantificēšanas iekārtu, NGS iekārtu, kas ir piemērota arī eksoma un lielizmēra gēnu paneļu sekvencēšanai,  transkriptoma sekvencēšanai (RNS-seq, mRNS-seq un gēnu ekspresijas profilēšanai), kā arī DNS metilāciju analīzei, un saderīgiem testēšanas reaģentiem, to skaitā, gēnu paneļiem. 3. NGS datu analīzes veikšanai un terapiju piemeklēšanai ieviesti atbilstoši datu analīzes rīki un algoritmi.
4. Molekulāro, t.s. NGS, testu veikšanas nolūkos, paraugu sagatavošanai tiek nepieciešams nodrošināt IVD sertificētu iekārtu, kas ļauj veikt audu mikrosadalīšanu un precīzi atlasīt NGS testam nepieciešamo audu parauga daļu.</t>
  </si>
  <si>
    <t xml:space="preserve"> Patoloģijas centrs, Latvijas Patologu asociācija, VM</t>
  </si>
  <si>
    <t>BKUS, VM</t>
  </si>
  <si>
    <t>PSKUS, TOS, BKUS, RAKUS, Ārstniecības personu profesionālās asociācijas, NVD</t>
  </si>
  <si>
    <t>Izstrādāt pacientu ceļu un noteikt kvalitātes indikātori sarkomas pacientu diagnostikā, ārstēšanā un pēcaprūpē.</t>
  </si>
  <si>
    <t>Izstrādāts pacientu ceļš un noteikti kvalitātes indikātori sarkomas pacientu diagnostikā, ārstēšanā un pēcaprūpē.Uzlabota pacietnu diagnostiskā kvalitāte, terapija un pēcaprūpe, kas samazina recidīva iespējamību un pagarina pacienta dzīvildzi</t>
  </si>
  <si>
    <t>14. Retā onkoloģija un hematoloģija</t>
  </si>
  <si>
    <t>14.1.</t>
  </si>
  <si>
    <t>14.2.</t>
  </si>
  <si>
    <t>14.3.</t>
  </si>
  <si>
    <t>14.4.</t>
  </si>
  <si>
    <t>14.5.</t>
  </si>
  <si>
    <t>Bērnu onkoloģijas pacientu un viņu ģimeņu onkoģenētiskā riska grupu atlase un padziļināta ģenētiskā izmeklēšana, iedzimtas onkoloģijas predispozīcijas sindromu ietvaros.</t>
  </si>
  <si>
    <t>Sekundāro un primāro audzēju savlaicīga diagnostika riska grupās. Onkoloģisko saslimšanu prevencija, savlaicīga atklāšana un ārstēšana.</t>
  </si>
  <si>
    <t xml:space="preserve">Izstrādāt strukturētu uzraudzības plānu un aprūpes modeli tiem bērnu vecuma onkoloģiskajiem pacientiem un viņu ģimenes locekļiem ar ģenētisku predispozīciju onkoloģiskai saslimšanai. </t>
  </si>
  <si>
    <t>Izstrādāti kritēriji un apmaksas modelis sadarbībai starp universitāšu slimnīcu speciālistiem.</t>
  </si>
  <si>
    <t>BKUS, Ārstniecības personu profesionālās asociācijas</t>
  </si>
  <si>
    <t>TOS, RAKUS,  Latvijas muskuloskeletālās radioloģijas asociācija, VM</t>
  </si>
  <si>
    <t>RAKUS, Valsts asins donoru centrs, VM</t>
  </si>
  <si>
    <t>15.1.</t>
  </si>
  <si>
    <t>15.2.</t>
  </si>
  <si>
    <t>15.3.</t>
  </si>
  <si>
    <t>IV. RĪCĪBAS VIRZIENS - ONKOLOĢIJAS NOZARES METODISKĀS VADĪBAS IZVEIDOŠANA LATVIJĀ</t>
  </si>
  <si>
    <t>15. Onkoloģijas  metodiskais centrs un pētniecība</t>
  </si>
  <si>
    <t>2024.g.2.pusgads</t>
  </si>
  <si>
    <t>Izvērtēt iespēju izveidot sarkomas tipa audzēju metodiskās vadību, nodrošinot gan vadības un koordinācijas funkcijas, gan speciālistu grupu, kas iesaistīti sarkomas pacientu diagnostikā, ārstēšanā un aprūpē, kā arī nodrošinot pārrobežu sadarbības veicināšanu.</t>
  </si>
  <si>
    <t>RAKUS, PSKUS, BKUS, TOS, Ārstniecības personu profesionālās asociācijas,  NVD</t>
  </si>
  <si>
    <t>16. Onkoloģisko slimību dati</t>
  </si>
  <si>
    <t xml:space="preserve">Izstrādāt valstī vienotu veselības un izmeklējumu datu bāzi onkoloģijā </t>
  </si>
  <si>
    <t>VM, SPKC, Ārstniecības personu profesionālās asociācijas, Ārstniecības iestādes, LU KPMI, klīnicisti</t>
  </si>
  <si>
    <t xml:space="preserve">Skaidri definēti funkcionālie reģistra mērķi, skaidri definēti kādi dati un funkcionalitāte ir nepieciešama, nepieciešamo datu un reģistra lietojamības apraksts. </t>
  </si>
  <si>
    <t>16.1.</t>
  </si>
  <si>
    <t>Izvērtēt vienotas digitālo skrīninga mamogrāfijas attēlu centrāla arhīva izveides iespējas, Latvijā veikto skrīninga mamogrāfijas attēlu arhivācijai.</t>
  </si>
  <si>
    <t>17. Onkoloģijas jomas cilvēkresursu plānošana un kartējums</t>
  </si>
  <si>
    <t>17.1.</t>
  </si>
  <si>
    <t>17.2.</t>
  </si>
  <si>
    <t>18. Izglītība un profesionālā pilnveide</t>
  </si>
  <si>
    <t>18.1.</t>
  </si>
  <si>
    <t>18.2.</t>
  </si>
  <si>
    <t>19. Speciālsitu piesaite un noturēšana</t>
  </si>
  <si>
    <t>Pilnveidot veselības aprūpē strādājošā personāla zināšanas un sagatavot darbam onkoloģijas jomā, prioritāti:
1) vēža skrīniga programmas ietvaros;
2) bērnu hematoonkoloģijas speciālistus;
3) speciālistus darbam ar onkoloģijas pacientiem pediatrijā (uztura speciālisti, psihologi un psihoterapeiti, fizioterapeiti, māsas, sociālie darbinieki u.c.); 
4) onkoloģiskās rehabilitācijas jomā, lai mazinātu onkoloģisko pacientu “stigmatizāciju” pat veselības aprūpes profesionāļu vidū;
5) ģimenes ārstu, pediatru, ķirurgu izglītošana par augsta riska brīdinājuma simptomiem, kas ar lielu varbūtību ir bērnu onkoloģiskas saslimšanas vai pieaugušahiem sarkomas saslimšanas vēstnesis un rīcība šādā gadījumā (nosūtīšana uz NMPON vai RAKUS, TOS);                                                           6) u.c.</t>
  </si>
  <si>
    <t xml:space="preserve">ESF īstenotā projekta 9.2.6. Cilvēkresursu apmācību plānā iekļautas  profesionālās pilnveides programmas un pieredzes apmaiņas pasākumi onkoloģijas jomas speciālistiem. </t>
  </si>
  <si>
    <t xml:space="preserve">ESF īstenoto projektu 9.2.5. un 9.2.7. ietvaors piešķirtas kompensācijas ārstniecības personām par darba uzsākšanu profesijā vai specialitātē (tai skaitā arī onkoloģijas jomā), ārstniecības iestādēs ārpus Rīgas un māsām arī ārstniecības iestādēs Rīgā. </t>
  </si>
  <si>
    <t>Pacientu ziņotās pieredzes (PREMS)  noskaidrošana</t>
  </si>
  <si>
    <t>Pacientu ziņotās pieredzes izmantošana sniegto pakalpojumu kvalitātes uzlabošanā</t>
  </si>
  <si>
    <t>Konkrētā ārstniecības iestādē sniegto paklapojumu kvalitāte tiek uzlabota, ņemot vērā pacientu reāllaikā ziņoto pieredzi stacionārā; Uzlabota veselības aprūpes pakalpojumu kvalitāte onkoloģijas jomā Latvijā, izmnatojot pacientu ziņoto pieredzi par ārstēšanos stacionārā ar onkoloģijas diagnozi</t>
  </si>
  <si>
    <t>Ārtsniecības iestādes</t>
  </si>
  <si>
    <t>Pilottpētījumā veikta pacienšu ar krūts vēža diagnozi  ziņoto iznākumu (PROMS) noskaidrošana</t>
  </si>
  <si>
    <t>Pacientu ziņoto iznākumu izmantošana veselības aprūpes pakalpojumu kvalitātes izvērtēšanā un uzlabošanā</t>
  </si>
  <si>
    <t>Izvērtēti pacienšu ar krūts vēža diagnozi ziņotie iznākumi saistībā ar pielietoto ārstēšanas metodi; Pacienšu ziņotie iznākumi salīdzināti ar klīniskajiem rezultātiem;</t>
  </si>
  <si>
    <t>RAKUS vai PSKUS</t>
  </si>
  <si>
    <t>20.Pacientu pieredze</t>
  </si>
  <si>
    <r>
      <rPr>
        <sz val="12"/>
        <rFont val="Times New Roman"/>
        <family val="1"/>
      </rPr>
      <t>Smēķēšanas atmešanas konsultatīvā tālruņa pakalpojuma uzturēšana</t>
    </r>
    <r>
      <rPr>
        <vertAlign val="superscript"/>
        <sz val="12"/>
        <rFont val="Times New Roman"/>
        <family val="1"/>
      </rPr>
      <t>1</t>
    </r>
    <r>
      <rPr>
        <sz val="12"/>
        <rFont val="Times New Roman"/>
        <family val="1"/>
      </rPr>
      <t xml:space="preserve">     </t>
    </r>
    <r>
      <rPr>
        <sz val="12"/>
        <color rgb="FFFF0000"/>
        <rFont val="Times New Roman"/>
        <family val="1"/>
      </rPr>
      <t xml:space="preserve">                                       </t>
    </r>
  </si>
  <si>
    <r>
      <rPr>
        <vertAlign val="superscript"/>
        <sz val="14"/>
        <color theme="1"/>
        <rFont val="Times New Roman"/>
        <family val="1"/>
      </rPr>
      <t xml:space="preserve">2 </t>
    </r>
    <r>
      <rPr>
        <sz val="14"/>
        <color theme="1"/>
        <rFont val="Times New Roman"/>
        <family val="1"/>
      </rPr>
      <t>Sabiedrības veselības pamatnostādņu 2.1.4.uzdevums.</t>
    </r>
  </si>
  <si>
    <r>
      <rPr>
        <vertAlign val="superscript"/>
        <sz val="14"/>
        <color theme="1"/>
        <rFont val="Times New Roman"/>
        <family val="1"/>
      </rPr>
      <t xml:space="preserve">1 </t>
    </r>
    <r>
      <rPr>
        <sz val="14"/>
        <color theme="1"/>
        <rFont val="Times New Roman"/>
        <family val="1"/>
      </rPr>
      <t>Azartspēļu un izložu politikas pamatnostādņu 2021 -2027.gadam projekta 1.rīcības virziena 3.pasākums.</t>
    </r>
  </si>
  <si>
    <t>Politikas rezultāts/i un rezultatīvais rādītājs/-i</t>
  </si>
  <si>
    <t>Plāna mērķs</t>
  </si>
  <si>
    <t>Veicināt uz cilvēku centrētas un integrētas veselības aprūpes pakalpojumu pieejamību onkoloģijā, vienlaikus novēršot priekšlaicīgu mirstību no onkoloģiskām slimībām.</t>
  </si>
  <si>
    <r>
      <rPr>
        <b/>
        <sz val="12"/>
        <color theme="1"/>
        <rFont val="Times New Roman"/>
        <family val="1"/>
      </rPr>
      <t>Politikas rezultāts:</t>
    </r>
    <r>
      <rPr>
        <sz val="12"/>
        <color theme="1"/>
        <rFont val="Times New Roman"/>
        <family val="1"/>
      </rPr>
      <t xml:space="preserve"> Veicināts, lai pacients saņemtu izmaksu efektīvus, savlaicīgus, pieejamus un kvalitatīvus veselības aprūpes pakalpojumus, tādejādi pagarinot labā veselībā nodzīvotos mūža gadus, novēršot priekšlaicīgu mirstību un mazinot nevienlīdzību veselības jomā.</t>
    </r>
  </si>
  <si>
    <r>
      <t>Rezultatīvais rādītājs:</t>
    </r>
    <r>
      <rPr>
        <sz val="12"/>
        <color theme="1"/>
        <rFont val="Times New Roman"/>
        <family val="1"/>
      </rPr>
      <t xml:space="preserve"> Priekšlaicīga </t>
    </r>
    <r>
      <rPr>
        <b/>
        <sz val="12"/>
        <color theme="1"/>
        <rFont val="Times New Roman"/>
        <family val="1"/>
      </rPr>
      <t>m</t>
    </r>
    <r>
      <rPr>
        <sz val="12"/>
        <color theme="1"/>
        <rFont val="Times New Roman"/>
        <family val="1"/>
      </rPr>
      <t>irstība no ļaundabīgajiem audzējiem Latvijā uz 100 000 iedzīvotājiem (2019. gadā - 105,9; 2025. gadā - 100,00).</t>
    </r>
  </si>
  <si>
    <t xml:space="preserve">Veikts izvērtējums par valsts finansētā psihosociālās rehabilitācijas pakalpojumu atbilstību cilvēkiem ar onkoloģisku saslimšanu, sniegtas rekomendācijas pakalpojuma pilnveidošanai un pieejamības palielināšanai. </t>
  </si>
  <si>
    <t>Onkoloģijas pacientiem nodrošināta iespēja saņemt atbilstošus paliatīvās aprūpes pakalpojumus katrā veselības aprūpes līmenī</t>
  </si>
  <si>
    <t>Onkoloģijas pacients saņem paliatīvās aprūpes  pakalpojumus atbilstoši savam veselības stāvoklim un tuvāk dzīvesvietai.</t>
  </si>
  <si>
    <t>Cilvēkresursu  "kartējums" onkoloģijas jomā</t>
  </si>
  <si>
    <t>Izstrādātas vēža skrīninga pakalpojumu sniegšanas organizācijas un vadības struktūras shēma un process.</t>
  </si>
  <si>
    <t>Izmaksu-efektivitātes modelēšana dažādām organizēta skrīninga modifikācijām</t>
  </si>
  <si>
    <t>TOS,  Latvijas muskuloskeletālās radioloģijas asociācija, NVD, VM</t>
  </si>
  <si>
    <t xml:space="preserve">Izvērtēt iespēju izveidot un attīstīt ārpusģimenes cilmes šūnu transplantāciju, iekļaujot to jau esošajā RAKUS realizētajā perifērisko asiņu cilmes šūnu tarnsplantācijas programmā onkoloģiskajiem slimniekiem </t>
  </si>
  <si>
    <r>
      <t xml:space="preserve">Īstenot izglītojošus pasākumus par onkoloģisko slimību agrīnu diagnostiku un ārstēšanu, pievēršot uzmanību </t>
    </r>
    <r>
      <rPr>
        <sz val="12"/>
        <rFont val="Times New Roman"/>
        <family val="1"/>
      </rPr>
      <t>krūšu</t>
    </r>
    <r>
      <rPr>
        <sz val="12"/>
        <color theme="1"/>
        <rFont val="Times New Roman"/>
        <family val="1"/>
      </rPr>
      <t>, plaušu, ādas, priekšdziedzera u.c. izplatītajām onkoloģiskajām slimībām,  tādējādi mazinot priekšstatu par vēzi kā neārstējamu slimību</t>
    </r>
  </si>
  <si>
    <t>Veikti sabiedrības informēšanas un izglītošanas pasākumi par onkoloģisko slimību agrīnu diagnostiku un ārstēšanu.</t>
  </si>
  <si>
    <t>Palielināta meiteņu vakcinācijas pret CPV</t>
  </si>
  <si>
    <t xml:space="preserve">Uzsākta CPV vakcinācija zēniem. </t>
  </si>
  <si>
    <t>Veicināta vakcinācijas aptvere pret CPV palielināšana, tai skaitā, zēnu vakcinācija.</t>
  </si>
  <si>
    <t xml:space="preserve">Efektīva vēža skrīninga programma </t>
  </si>
  <si>
    <t>Izstrādāt priekšlikumus ģimenes ārstu kvalitātes kritērijiem</t>
  </si>
  <si>
    <t xml:space="preserve">Sagatavoti priekšlikumi ģimenes ārstu kvalitātes kritērijiem. Veicināta vēža skrīninga aptveres palielināšana. </t>
  </si>
  <si>
    <t>Pamatojoties uz ES skrīninga kvalitātes vadlīnijām, krūts, dzemdes kakla, kolorektālajam un prostatas vēzim izveidot kodu grāmata turpmākas programmatūras veidošanai</t>
  </si>
  <si>
    <t>Izveidota kodu grāmata turpmākas programmatūras veidošanai</t>
  </si>
  <si>
    <t>Sagatavoti priekšlikumi vēža skrīninga pilnveidošanai</t>
  </si>
  <si>
    <t>Pāriet uz Eiropas valstu pielietoto BI-RAD klasifikācijas sistēmu.</t>
  </si>
  <si>
    <t xml:space="preserve">Uzlabota mamogrāfijas izmeklējuma kvalitāte </t>
  </si>
  <si>
    <t>Pāriet no decentralizēta skrīninga organizācijas uz centralizētu, kur mamogrāfijas izmeklējuma otrais lasījums tiek veikts universitātes slimnīcās.</t>
  </si>
  <si>
    <t>Otrais mamogrāfjas lasījums tiek veikts universitātes slimnīcās.</t>
  </si>
  <si>
    <t xml:space="preserve">Izveidot vienotu skrīninga mamogrāfijas izmeklējuma datu ievades programmoduli, kas nodrošina dubultaklo izmeklējuma aprakstu. </t>
  </si>
  <si>
    <t>Standartizētas BI-RAD klasifikācijas sistēmas ieviešana klīniskās universitātes slimnīcās (RAKUS un PSKUS) (pilotprojekts) un pāreja uz BI-RAD apraksta sistēmu.</t>
  </si>
  <si>
    <r>
      <rPr>
        <sz val="12"/>
        <rFont val="Times New Roman"/>
        <family val="1"/>
      </rPr>
      <t>Izvērtēt esošo situāciju, veicot sistēmas izvērtējumu sniegtajiem pakalpojumiem.</t>
    </r>
    <r>
      <rPr>
        <sz val="12"/>
        <color theme="1"/>
        <rFont val="Times New Roman"/>
        <family val="1"/>
      </rPr>
      <t xml:space="preserve"> </t>
    </r>
  </si>
  <si>
    <t>Izstrādāt patoloģijas un molekulārās izmeklēšanas attīstības rīcības virzienus</t>
  </si>
  <si>
    <t>Izstrādāti patoloģijas un molekulārās izmeklēšanas attīstības rīcības virzieni.</t>
  </si>
  <si>
    <t>Patoloģijas centrs, Latvijas Patologu asociācija, VM</t>
  </si>
  <si>
    <t xml:space="preserve">1. Ieviest jaunas un pilnveidot esošās patoloģijas un molekulārās diagnostikas metodes un algoritmus audzēju diagnostikā specifisko mērķu, ģenētisko un somatisko mutāciju noteikšanai audzēja šūnās ar sekojošo individualizētas audzēja diagnostikas un  ārstēšanas metodes testēšanu, atbilstoši  starptautiskām vadlīnijām (ESMO/ NCCN/ SIOP/ NOPHO/ COG). 2. Noteikti skaidri pakalpojumu apjomi konkrētu diagnožu gadījumā. 3. Regulāri pārskatīt pacientu ceļu un diagnostikso algoritmu atbilstību jaunākajām starpautiskajām vadlīnijām un labaji praksei </t>
  </si>
  <si>
    <t>Izstrādātas kvalitātes prasības pakalpojuma sniedzējiem, kā arī izstrādāts pakalpojumu saņemšanas vietu kartējums.</t>
  </si>
  <si>
    <t xml:space="preserve">Uzlabots pacientu ķirurģiskās ārstēšanas process, uzlabots prognostiskais faktors, kas ir saistīts ar ķirurģiju. Uzlabojas pacientu izdzīvotības un dzīves kvalitātes rādītāji.	</t>
  </si>
  <si>
    <r>
      <t>Izvērtētas iespējas paplašināt personalizētos veselības aprūpes pakalpojumus onkoloģiskajiem un hematoloģiskajiem pacientiem</t>
    </r>
    <r>
      <rPr>
        <sz val="12"/>
        <color rgb="FF000000"/>
        <rFont val="Times New Roman"/>
        <family val="1"/>
      </rPr>
      <t xml:space="preserve"> tai skaitā, pediatriskiem.</t>
    </r>
  </si>
  <si>
    <t>8. Medikamenti.</t>
  </si>
  <si>
    <t xml:space="preserve">Uzlabot nodrošināšanu ar inovatīvajiem medikamentiem dažādu lokalizāciju audzēju gadījumā, kā arī paplašināt medikamentozās terapijas pieejamību un nepārtrauktību onkoloģiskajiem pacientiem </t>
  </si>
  <si>
    <t>Pārskatīti kompensācijas nosacījumi KZS jau iekļautām vecajām zālēm un nodrošināta terapijas pieejamības uzlabošana.</t>
  </si>
  <si>
    <t>Izvērtēta iespēja samazināt pacientu līdzmaksājumu pēcskrīninga izmeklējumiem</t>
  </si>
  <si>
    <t xml:space="preserve">Izvērtēta esošā situācija, veicot sistēmas izvērtējumu sniegtajiem pakalpojumiem (aparatūras pieejamība, noslodze, iekārtas vecums, kāda ir aprīkojuma izšķirtspēja). </t>
  </si>
  <si>
    <t>Definētas prasības veselības aprūpes pakalpojumu sniedzējiem, kas sniedz pakalpojumus onkoloģiskajiem pacientiem.</t>
  </si>
  <si>
    <t xml:space="preserve">Pakalpojums tiek nodrošināts atbilstoši noteiktajām kvalitātes prasībām </t>
  </si>
  <si>
    <t xml:space="preserve">Kvalitātes prasībām atbilstošs aprīkojums mugurkaulāja un iegurņa onkoloģisko pacientu ķirurģiskai ārstēšanai </t>
  </si>
  <si>
    <r>
      <t xml:space="preserve">Izvērtēt iespēju, ka </t>
    </r>
    <r>
      <rPr>
        <sz val="12"/>
        <color rgb="FF000000"/>
        <rFont val="Times New Roman"/>
        <family val="1"/>
      </rPr>
      <t xml:space="preserve"> aizdomu gadījumā par onkoloģisku saslimšanu nosūtījumu pie onkologa var izsniegt ārsts speciālists, kurš nav līgumatiecībās  ar NVD.</t>
    </r>
  </si>
  <si>
    <r>
      <t xml:space="preserve">Izvērtēta iespēja, ka </t>
    </r>
    <r>
      <rPr>
        <sz val="12"/>
        <color rgb="FF000000"/>
        <rFont val="Times New Roman"/>
        <family val="1"/>
      </rPr>
      <t xml:space="preserve"> aizdomu gadījumā par onkoloģisku saslimšanu nosūtījumu pie onkologa var izsniegt arī ārsts speciālists, kurš nav līgumatiecībās  ar NVD.</t>
    </r>
  </si>
  <si>
    <t>Precizēta kārtība veselības aprūpes pakalpojumu saņemšanai "zaļā koridora" ietvaros</t>
  </si>
  <si>
    <t>Izstrādāt kvalitātes prasības paklapojuma sniedzējiem, kas nodrošina onkoloģisko saslimšanu ķirurģisko ārstēšanu.</t>
  </si>
  <si>
    <t xml:space="preserve">Nodrošināt onkoloģisku operāciju veikšanu atbilstošā līmeņa ārstniecības iestādēs. </t>
  </si>
  <si>
    <t>Personalizēta veselības aprūpe/ ārstēšana.</t>
  </si>
  <si>
    <t>Izstrādāt priekšlikumus skrīninga datu platformas funkcionalitātei, nodrošinot ES kvalitātes rādītājiem atbilstošo indikatoru reģistrēšanu un datu apmaiņu ES līmenī.</t>
  </si>
  <si>
    <t>Izstrādāti priekšlikumi skrīninga datu platformas funkcionalitātei.</t>
  </si>
  <si>
    <t>2.10.</t>
  </si>
  <si>
    <t>Izvērtēt iespēju samazināt pacientu līdzmaksājumu pēcskrīninga izmeklējumiem</t>
  </si>
  <si>
    <r>
      <t>Izvērtēt iespējas paplašināt personalizētos veselības aprūpes pakalpojumus onkoloģiskajiem un hematoloģiskajiem pacientiem</t>
    </r>
    <r>
      <rPr>
        <sz val="12"/>
        <color rgb="FF000000"/>
        <rFont val="Times New Roman"/>
        <family val="1"/>
      </rPr>
      <t xml:space="preserve"> tai skaitā, pediatriskiem (</t>
    </r>
    <r>
      <rPr>
        <sz val="12"/>
        <color theme="1"/>
        <rFont val="Times New Roman"/>
        <family val="1"/>
      </rPr>
      <t>marķieri).</t>
    </r>
  </si>
  <si>
    <t xml:space="preserve">Sagatavot priekšlikumus par jaunu klīniski un ekonomiski efektīvu onkoloģisko pacientu ārstēšanai lietojamo zāļu kompensācijai nepieciešamajiem budžeta līdzekļiem un nodrošināt jaunu medikamentu pieejamību onkoloģiskajiem pacientiem, tai sakitā, aktualizēt aprēķinus par audzēju paredzes marķieru noteikšanas izmaksām dažādu lokalizāciju audzēju gadījumā (piemēram, kolorektāla audzēja, nesīkšūnu plaušu audzēja, kuņģa audzēja, melanomas u.c. audzēju gadījumā) medikamentiem, kas ir apmaksājamo medikamentu sarakstā. </t>
  </si>
  <si>
    <t>Pārskatīt kompensācijas nosacījumus KZS jau iekļautajām vecajām zālēm un nodrošināt terapijas pieejamības uzlabošanu</t>
  </si>
  <si>
    <t>Sagatavot aprēķinus terapijas turpināšanas nodrošināšanai pacientiem, kuri inovatīvo terapiju uzsākuši iepriekšējos gados</t>
  </si>
  <si>
    <t>Nodrošināta inovatīvās terapijas nepārtrauktība onkoloģiskajiem pacientiem.</t>
  </si>
  <si>
    <t>Nodrošināta KZS jau iekļautu zāļu kompensācijas nosacījumu paplašināšana onkoloģiskajiem pacientiem.</t>
  </si>
  <si>
    <t xml:space="preserve">Sagatavoti aprēķini terapijas turpināšanas nodrošināšanai onkoloģiskajiem pacientiem. </t>
  </si>
  <si>
    <t xml:space="preserve">Sagatavoti priekšlikumi par jaunu klīniski un ekonomiski efektīvu onkoloģisko pacientu ārstēšanai lietojamo zāļu kompensācijai nepieciešamajiem budžeta līdzekļiem, tai skaitā, nodrošinot jaunu medikamentu pieejamību onkoloģiskajiem pacientiem. </t>
  </si>
  <si>
    <t xml:space="preserve">Izstrādāt rekomendācijas, kā tiek organizēta parenterāli lietojamo ķīmijterapijas zāļu sagatavošana speciālās automatizētās šķaidīšanas sistēmās un ķīmijterapijas zāļu ievadei, atbilstoši starptautiskām rekomendācijām piecos līmeņos. </t>
  </si>
  <si>
    <t>Veicināt specializētu onkoloģisko pacientu rehabilitācijas programmu attīstību, atbilstoši ārstniecības iestāžu profiliem un profesionālai kapacitātei.</t>
  </si>
  <si>
    <t>Nodrošināta akūta, subakūta, ilgtermiņa rehabilitācija stacionārā, dienas stacionāra un ambulatoru pakalpojumu pieejamība visās ārstniecības iestādēs, kas veic primāro onkoloģisko pacientu diagnostiku un ārstēšanu.</t>
  </si>
  <si>
    <t>Izvērtēt iespēju plašāk iesaistīt NVO psihoemocionālā atbalsta sniegšanā</t>
  </si>
  <si>
    <t>Sagatavoti priekšlikumi</t>
  </si>
  <si>
    <t>Paliatīvās aprūpes nodrošināšana onkoloģijas pacientiem</t>
  </si>
  <si>
    <t xml:space="preserve">Nodrošināta multidisciplināra pieeja pacienta ārstēšanā. Pārrēķināti manipulāciju tarifi. </t>
  </si>
  <si>
    <t>Izveidota jaunas manipulācija.</t>
  </si>
  <si>
    <t>Sagatavoti priekšlikumi vienotai konsiliju veidlapai</t>
  </si>
  <si>
    <r>
      <rPr>
        <sz val="12"/>
        <rFont val="Times New Roman"/>
        <family val="1"/>
      </rPr>
      <t xml:space="preserve">Pārskatīt </t>
    </r>
    <r>
      <rPr>
        <sz val="12"/>
        <color theme="1"/>
        <rFont val="Times New Roman"/>
        <family val="1"/>
      </rPr>
      <t>manipulāciju tarifu mamogrāfijas attēlu aprakstīšanā.</t>
    </r>
  </si>
  <si>
    <t>Aprēķināti reālājām izmaksām atbilstoši apmaksas tarifi.</t>
  </si>
  <si>
    <t>Patoloģijas cenyrs, Latvijas Patologu asociācija, VM</t>
  </si>
  <si>
    <r>
      <rPr>
        <sz val="12"/>
        <rFont val="Times New Roman"/>
        <family val="1"/>
      </rPr>
      <t>Pārskatīt</t>
    </r>
    <r>
      <rPr>
        <sz val="12"/>
        <color theme="1"/>
        <rFont val="Times New Roman"/>
        <family val="1"/>
      </rPr>
      <t xml:space="preserve"> esošos kolonoskopijas manipulācijas tarifus.</t>
    </r>
  </si>
  <si>
    <r>
      <rPr>
        <sz val="12"/>
        <rFont val="Times New Roman"/>
        <family val="1"/>
      </rPr>
      <t>Pārskatīt</t>
    </r>
    <r>
      <rPr>
        <sz val="12"/>
        <color theme="1"/>
        <rFont val="Times New Roman"/>
        <family val="1"/>
      </rPr>
      <t xml:space="preserve"> stereotakstiskās staru terapijas, intensitātes modulētās staru terapijas un brahiterpaija manipulāciju tarifus.</t>
    </r>
  </si>
  <si>
    <t>Aprēķināti reālājām izmaksām atbilstoši apmaksas tarifi, kas ļauj nodrošināt pakalpojumu pieejamību onkoloģiskajiem pacientiem.</t>
  </si>
  <si>
    <t>Aprēķināti biomarķieru testēšanas tarifi pēc izmantotās metodes (visaptveroša genoma profilēšana (NGS) utt., tostarp paneļi indikācijām ar daudz mutācijām, IHĶ, PCR).</t>
  </si>
  <si>
    <t>Pārskatīt biomarķieru testēšanas tarifus pēc izmantotās metodes (visaptveroša genoma profilēšana (NGS) utt., tostarp paneļi indikācijām ar daudz mutācijām, IHĶ, PCR), piešķirot finansējumu per capita atbilstoši audzēja sastopamībai noteiktajā lokalizācijā un stadijā gan attiecībā uz audu testiem, gan šķidro biopsiju.</t>
  </si>
  <si>
    <t>Pārskatīt ķirurģiskajā pakalpojumā ietverto manipulāciju tarifus</t>
  </si>
  <si>
    <t xml:space="preserve">Aprēķināti reālājām izmaksām atbilstoši apmaksas tarifi abdominālajā ķirurģijā, neiroķirurģijā, uroloģijā un ginekoloģijā. </t>
  </si>
  <si>
    <t>8.7.</t>
  </si>
  <si>
    <t>Izstrādāt kritērijus/ sistēmu Orpha kodu izmantošanai retajiem audzējiem KZS sistēmā</t>
  </si>
  <si>
    <t>Iztrādāti noteikti kritēriji Orpha kodu izmantošanai retajiem audzējiem KZS sistēmā</t>
  </si>
  <si>
    <t>Iekļaujot KZS zāles reto audzēju ārstēšanai, papildus pie zāļu izrakstīšanas norādīt Orpha kodu, kas ļauj precīzi izsekot izlietotajiem budžeta līdzekļiem</t>
  </si>
  <si>
    <r>
      <t xml:space="preserve">NVD sagatavotas regulāras atskaites par zāļu izlietojumu pacientiem ar retajiem audzējiem (Orpha diagnozēm) zāļu iegādes </t>
    </r>
    <r>
      <rPr>
        <sz val="12"/>
        <color rgb="FF000000"/>
        <rFont val="Times New Roman"/>
        <family val="1"/>
      </rPr>
      <t>kompensācijas sistēmā</t>
    </r>
  </si>
  <si>
    <r>
      <t>Izvērtēt iespēju iekļaut valsts apmaksātajos veselības aprūpes pakalpojumos invazīvās radioloģijas pakalpojumus, piemēram, radiofrekvences ablācija, mikroviļņu ablācija, radioķirurģija, radioembolizācija. Pārskatīti pakalpojumā ietvertie tehnoloģiju un manipulāciju tarifi</t>
    </r>
    <r>
      <rPr>
        <sz val="12"/>
        <color rgb="FF000000"/>
        <rFont val="Times New Roman"/>
        <family val="1"/>
      </rPr>
      <t>.</t>
    </r>
  </si>
  <si>
    <t>Sagatavoti priekšlikumi grozījumiem NA. Aprēķināti reālājām izmaksām atbilstoši apmaksas tarifi.</t>
  </si>
  <si>
    <t xml:space="preserve">Izvērtēt iespēju integrēt riska piemaksu ārstniecības personām, kas iesaistās onkoloģisko pacientu aprūpē. </t>
  </si>
  <si>
    <t>Izvērtēta iespēja integrēt riska piemaksu ārstniecības personām, kas iesaistās onkoloģisko pacientu aprūpē.  Onkoloģijas pacientiem nodrošināta savlaicīga un kvalitatīva veselības aprūpe.</t>
  </si>
  <si>
    <t xml:space="preserve">Ārstniecības iestādes, Ārstniecības personu profesionālās asociācijas, VM galvenie speciālisti, NVD
</t>
  </si>
  <si>
    <t>Izstrādāt algoritmu, kādos gadījumos pieauguša vecuma pacientus ar audzējiem nepieciešams operēt specializēta profila ķirurģijas klīnikā.</t>
  </si>
  <si>
    <t>Izvērtēt iespēju izstrādāt algoritmu vēža skrīninga programmas dalībniekiem, nodrošinot pakalpojuma pēctecību, kā arī pacientu ceļus pēcskrīninga etapā.</t>
  </si>
  <si>
    <t>Nepieciešamības gadījumā izstrādāts algoritms vēža skrīninga programmas dalībniekiem un pacienta ceļi pēcskrīninga etapā.</t>
  </si>
  <si>
    <t xml:space="preserve">Izstrādāt  kritērijus un apmācības programmu darbam ar hematoonkoloģiskiem pediatriskiem pacientiem (piem., zema riska febrilu neitropēniju ārstēšana). </t>
  </si>
  <si>
    <t xml:space="preserve">Izstrādāti kritēriji un apmācības programma darbam ar hematoonkoloģiskiem pediatriskiem pacientiem (piem., zema riska febrilu neitropēniju ārstēšana). </t>
  </si>
  <si>
    <t>Sagatavoti priekšlikumi allokaula bankas izveidošanai</t>
  </si>
  <si>
    <t>Sagatavoti priekšlikumi ārpusģimenes cilmes šūnu transplantācijas attīstībai</t>
  </si>
  <si>
    <t>Vēža centra metodiskās vadības izveide Latvijā</t>
  </si>
  <si>
    <t>RAKUS, PSKUS, BKUS, NVD</t>
  </si>
  <si>
    <t xml:space="preserve">Onkoloģiskie slimnieki Latvijā saņem Eiropas standartiem atbilstošu izmeklēšanu, ārstēšanu, kontroli un aprūpi. </t>
  </si>
  <si>
    <t xml:space="preserve">Nodrošināts metodiskais atbalsts rekomendāciju, algoritmu un vienotu standartu izstrādē onkoloģisko slimnieku veselības aprūpē, pacientu ceļu karšu un informatīvo materiālu izstrādē, kā arī onkoloģisko pakalpojumu saņemšanas kartējuma izstrādē. Starptautiskās sadarbības veicināšana. </t>
  </si>
  <si>
    <t>Sagatavot priekšlikumus vienotai skrīninga datu aprites (formatēšanas glabāšanas u.c.) kārtībai</t>
  </si>
  <si>
    <t>Sagatavoti priekšlikumi vienotai skrīninga datu aprites (formatēšanas glabāšanas u.c.) kārtībai</t>
  </si>
  <si>
    <t>Sagatavoti priekšlikumi NA  par onkoloģijas datu apstrādes regulējumu. Vēža reģistra lietošanas procesa izveide.</t>
  </si>
  <si>
    <r>
      <t>Izvērtēta iespēja no 2022. gada uzsākt zēnu vakcināciju pret CPV</t>
    </r>
    <r>
      <rPr>
        <vertAlign val="superscript"/>
        <sz val="12"/>
        <rFont val="Times New Roman"/>
        <family val="1"/>
      </rPr>
      <t>2</t>
    </r>
  </si>
  <si>
    <t>Līdz 2024.g. 2.pusgadam</t>
  </si>
  <si>
    <r>
      <t>Izstrādātas rekomendācijas, kā nodrošināt efektīvu ķīmijterapijas zāļu sagatavošanu un ievadi medicīnas personālam un pacientam drošā veidā. Izstrādāta apmaksas sistēmā tās ieveišanai.</t>
    </r>
    <r>
      <rPr>
        <u/>
        <sz val="11"/>
        <color rgb="FF008080"/>
        <rFont val="Calibri"/>
        <family val="2"/>
        <scheme val="minor"/>
      </rPr>
      <t xml:space="preserve"> </t>
    </r>
  </si>
  <si>
    <t>2022.g.2.pusgads</t>
  </si>
  <si>
    <t>Ārstniecības personu profesionālās asociācijas, NVD, VM</t>
  </si>
  <si>
    <t>Ārstniecības personu profesionālās asociācijas, NVO, pašvaldības</t>
  </si>
  <si>
    <r>
      <t xml:space="preserve">
</t>
    </r>
    <r>
      <rPr>
        <sz val="12"/>
        <color theme="1"/>
        <rFont val="Times New Roman"/>
        <family val="1"/>
        <charset val="186"/>
      </rPr>
      <t>33.14.00 Primārās veselības aprūpes pakalpojumu nodrošināšana</t>
    </r>
  </si>
  <si>
    <t>No 2022.g.</t>
  </si>
  <si>
    <t>Bes finansējuma</t>
  </si>
  <si>
    <t>6.8.</t>
  </si>
  <si>
    <t>No 2023.g.</t>
  </si>
  <si>
    <t>No 2022.gada</t>
  </si>
  <si>
    <t>sasaistē ar 6.3.4.uzdevumu</t>
  </si>
  <si>
    <t>Bez finansējums</t>
  </si>
  <si>
    <t>9.1.punkta finansējuma ietvaros</t>
  </si>
  <si>
    <t>KOPĒJAIS NEPIECIEŠAMAIS FINASĒJUMS PLĀNA REALIZĀCIJAI:</t>
  </si>
  <si>
    <t>Nepieciešamais papildu finansējums (finansējums ir indikatīvs)</t>
  </si>
  <si>
    <t>Finansējuma avots</t>
  </si>
  <si>
    <r>
      <t xml:space="preserve">
</t>
    </r>
    <r>
      <rPr>
        <sz val="12"/>
        <rFont val="Times New Roman"/>
        <family val="1"/>
        <charset val="186"/>
      </rPr>
      <t>33.14.00 "Primārās veselības aprūpes pakalpojumu nodrošināšana"</t>
    </r>
  </si>
  <si>
    <t>33.16.00 "Pārējo ambulatoro veselības aprūpes pakalpojumu nodrošināšana"</t>
  </si>
  <si>
    <t>33.15.00 "Laboratorisko izmeklējumu nodrošināšana ambulatorajā aprūpē"</t>
  </si>
  <si>
    <t>33.03.00 "Kompensējamo medikamentu un materiālu apmaksāšana"</t>
  </si>
  <si>
    <t>Kopsavilkums par plānā paredzētajiem pasākumiem un to īstenošanai nepieciešamo  finansējumu</t>
  </si>
  <si>
    <t>8.1.1..finansējuma ietvaros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</si>
</sst>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quot;€&quot;_-;\-* #,##0.00\ &quot;€&quot;_-;_-* &quot;-&quot;??\ &quot;€&quot;_-;_-@_-"/>
  </numFmts>
  <fonts count="32" x14ac:knownFonts="1">
    <font>
      <sz val="11"/>
      <color theme="1"/>
      <name val="Calibri"/>
      <family val="2"/>
      <charset val="186"/>
      <scheme val="minor"/>
    </font>
    <font>
      <b/>
      <sz val="11"/>
      <color theme="1"/>
      <name val="Calibri"/>
      <family val="2"/>
      <charset val="186"/>
      <scheme val="minor"/>
    </font>
    <font>
      <sz val="8"/>
      <name val="Calibri"/>
      <family val="2"/>
      <charset val="186"/>
      <scheme val="minor"/>
    </font>
    <font>
      <sz val="12"/>
      <name val="Times New Roman"/>
      <family val="1"/>
      <charset val="186"/>
    </font>
    <font>
      <sz val="11"/>
      <name val="Calibri"/>
      <family val="2"/>
      <charset val="186"/>
      <scheme val="minor"/>
    </font>
    <font>
      <sz val="12"/>
      <name val="Times New Roman"/>
      <family val="1"/>
    </font>
    <font>
      <sz val="12"/>
      <color theme="1"/>
      <name val="Times New Roman"/>
      <family val="1"/>
    </font>
    <font>
      <sz val="12"/>
      <color rgb="FF000000"/>
      <name val="Times New Roman"/>
      <family val="1"/>
    </font>
    <font>
      <b/>
      <sz val="12"/>
      <color rgb="FF000000"/>
      <name val="Times New Roman"/>
      <family val="1"/>
    </font>
    <font>
      <b/>
      <sz val="12"/>
      <color theme="1"/>
      <name val="Times New Roman"/>
      <family val="1"/>
    </font>
    <font>
      <sz val="12"/>
      <color rgb="FFFF0000"/>
      <name val="Times New Roman"/>
      <family val="1"/>
    </font>
    <font>
      <b/>
      <sz val="12"/>
      <name val="Times New Roman"/>
      <family val="1"/>
    </font>
    <font>
      <sz val="12"/>
      <color theme="1"/>
      <name val="Times New Roman"/>
      <family val="1"/>
      <charset val="186"/>
    </font>
    <font>
      <b/>
      <sz val="1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1"/>
      <color indexed="8"/>
      <name val="Calibri"/>
      <family val="2"/>
      <scheme val="minor"/>
    </font>
    <font>
      <sz val="12"/>
      <color theme="1"/>
      <name val="Times New Roman"/>
      <family val="2"/>
      <charset val="186"/>
    </font>
    <font>
      <u/>
      <sz val="11"/>
      <color rgb="FF008080"/>
      <name val="Calibri"/>
      <family val="2"/>
      <scheme val="minor"/>
    </font>
    <font>
      <strike/>
      <sz val="12"/>
      <color theme="1"/>
      <name val="Times New Roman"/>
      <family val="1"/>
    </font>
    <font>
      <sz val="11"/>
      <color theme="1"/>
      <name val="Calibri"/>
      <family val="2"/>
      <charset val="204"/>
      <scheme val="minor"/>
    </font>
    <font>
      <sz val="11"/>
      <color rgb="FF000000"/>
      <name val="Calibri"/>
      <family val="2"/>
    </font>
    <font>
      <strike/>
      <sz val="12"/>
      <name val="Times New Roman"/>
      <family val="1"/>
    </font>
    <font>
      <vertAlign val="superscript"/>
      <sz val="12"/>
      <name val="Times New Roman"/>
      <family val="1"/>
    </font>
    <font>
      <sz val="14"/>
      <color theme="1"/>
      <name val="Times New Roman"/>
      <family val="1"/>
    </font>
    <font>
      <vertAlign val="superscript"/>
      <sz val="14"/>
      <color theme="1"/>
      <name val="Times New Roman"/>
      <family val="1"/>
    </font>
    <font>
      <b/>
      <sz val="11"/>
      <color theme="1"/>
      <name val="Calibri"/>
      <family val="2"/>
      <scheme val="minor"/>
    </font>
    <font>
      <b/>
      <sz val="11"/>
      <color theme="1"/>
      <name val="Times New Roman"/>
      <family val="1"/>
    </font>
    <font>
      <b/>
      <sz val="14"/>
      <color theme="1"/>
      <name val="Times New Roman"/>
      <family val="1"/>
    </font>
    <font>
      <b/>
      <sz val="18"/>
      <color theme="1"/>
      <name val="Times New Roman"/>
      <family val="1"/>
    </font>
    <font>
      <b/>
      <sz val="11"/>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s>
  <cellStyleXfs count="65">
    <xf numFmtId="0" fontId="0" fillId="0" borderId="0"/>
    <xf numFmtId="0" fontId="15" fillId="0" borderId="0"/>
    <xf numFmtId="9" fontId="15" fillId="0" borderId="0" applyFont="0" applyFill="0" applyBorder="0" applyAlignment="0" applyProtection="0"/>
    <xf numFmtId="0" fontId="16" fillId="0" borderId="0"/>
    <xf numFmtId="0" fontId="16" fillId="0" borderId="0"/>
    <xf numFmtId="0" fontId="14" fillId="0" borderId="0"/>
    <xf numFmtId="0" fontId="14" fillId="0" borderId="0"/>
    <xf numFmtId="0" fontId="14" fillId="0" borderId="0"/>
    <xf numFmtId="0" fontId="14" fillId="0" borderId="0"/>
    <xf numFmtId="0" fontId="15"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7" fillId="0" borderId="0"/>
    <xf numFmtId="0" fontId="14" fillId="0" borderId="0"/>
    <xf numFmtId="0" fontId="16" fillId="0" borderId="0"/>
    <xf numFmtId="0" fontId="16" fillId="0" borderId="0"/>
    <xf numFmtId="0" fontId="14" fillId="0" borderId="0"/>
    <xf numFmtId="0" fontId="14" fillId="0" borderId="0"/>
    <xf numFmtId="0" fontId="16" fillId="0" borderId="0"/>
    <xf numFmtId="43" fontId="16" fillId="0" borderId="0" applyFont="0" applyFill="0" applyBorder="0" applyAlignment="0" applyProtection="0"/>
    <xf numFmtId="0" fontId="18"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6" fillId="0" borderId="0" applyFont="0" applyFill="0" applyBorder="0" applyAlignment="0" applyProtection="0"/>
    <xf numFmtId="0" fontId="14" fillId="0" borderId="0"/>
    <xf numFmtId="0" fontId="16" fillId="0" borderId="0"/>
    <xf numFmtId="0" fontId="15" fillId="0" borderId="0"/>
    <xf numFmtId="9" fontId="15" fillId="0" borderId="0" applyFont="0" applyFill="0" applyBorder="0" applyAlignment="0" applyProtection="0"/>
    <xf numFmtId="164" fontId="14" fillId="0" borderId="0" applyFont="0" applyFill="0" applyBorder="0" applyAlignment="0" applyProtection="0"/>
    <xf numFmtId="0" fontId="14" fillId="0" borderId="0"/>
    <xf numFmtId="0" fontId="14" fillId="0" borderId="0"/>
    <xf numFmtId="43" fontId="15" fillId="0" borderId="0" applyFont="0" applyFill="0" applyBorder="0" applyAlignment="0" applyProtection="0"/>
    <xf numFmtId="0" fontId="16" fillId="0" borderId="0"/>
    <xf numFmtId="43" fontId="14" fillId="0" borderId="0" applyFont="0" applyFill="0" applyBorder="0" applyAlignment="0" applyProtection="0"/>
    <xf numFmtId="0" fontId="14" fillId="0" borderId="0"/>
    <xf numFmtId="43" fontId="16" fillId="0" borderId="0" applyFont="0" applyFill="0" applyBorder="0" applyAlignment="0" applyProtection="0"/>
    <xf numFmtId="43" fontId="16" fillId="0" borderId="0" applyFont="0" applyFill="0" applyBorder="0" applyAlignment="0" applyProtection="0"/>
    <xf numFmtId="0" fontId="15" fillId="0" borderId="0"/>
    <xf numFmtId="0" fontId="15" fillId="0" borderId="0"/>
    <xf numFmtId="0" fontId="14" fillId="0" borderId="0"/>
    <xf numFmtId="0" fontId="14" fillId="0" borderId="0"/>
    <xf numFmtId="0" fontId="16" fillId="0" borderId="0"/>
    <xf numFmtId="0" fontId="14" fillId="0" borderId="0"/>
    <xf numFmtId="43" fontId="14" fillId="0" borderId="0" applyFont="0" applyFill="0" applyBorder="0" applyAlignment="0" applyProtection="0"/>
    <xf numFmtId="0" fontId="21" fillId="0" borderId="0"/>
    <xf numFmtId="0" fontId="14" fillId="0" borderId="0"/>
    <xf numFmtId="0" fontId="14" fillId="0" borderId="0"/>
    <xf numFmtId="0" fontId="22" fillId="0" borderId="0" applyNumberFormat="0" applyBorder="0" applyAlignment="0"/>
    <xf numFmtId="0" fontId="15" fillId="0" borderId="0"/>
  </cellStyleXfs>
  <cellXfs count="535">
    <xf numFmtId="0" fontId="0" fillId="0" borderId="0" xfId="0"/>
    <xf numFmtId="0" fontId="0" fillId="0" borderId="1" xfId="0" applyBorder="1"/>
    <xf numFmtId="0" fontId="0" fillId="0" borderId="0" xfId="0" applyAlignment="1">
      <alignment horizontal="center" vertical="top"/>
    </xf>
    <xf numFmtId="0" fontId="0" fillId="0" borderId="0" xfId="0" applyFont="1"/>
    <xf numFmtId="0" fontId="4" fillId="0" borderId="0" xfId="0" applyFont="1"/>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1" xfId="0" applyFont="1" applyBorder="1"/>
    <xf numFmtId="0" fontId="6" fillId="0" borderId="10" xfId="0" applyFont="1" applyBorder="1" applyAlignment="1">
      <alignment vertical="top" wrapText="1"/>
    </xf>
    <xf numFmtId="0" fontId="6" fillId="2" borderId="1" xfId="0" applyFont="1" applyFill="1" applyBorder="1" applyAlignment="1">
      <alignment horizontal="justify" vertical="top" wrapText="1"/>
    </xf>
    <xf numFmtId="0" fontId="7" fillId="2" borderId="1" xfId="0" applyFont="1" applyFill="1" applyBorder="1" applyAlignment="1">
      <alignment horizontal="justify" vertical="top" wrapText="1"/>
    </xf>
    <xf numFmtId="0" fontId="6" fillId="0" borderId="1" xfId="0" applyFont="1" applyBorder="1" applyAlignment="1">
      <alignment horizontal="justify" vertical="top"/>
    </xf>
    <xf numFmtId="0" fontId="6" fillId="0" borderId="26" xfId="0" applyFont="1" applyBorder="1" applyAlignment="1">
      <alignment vertical="top" wrapText="1"/>
    </xf>
    <xf numFmtId="0" fontId="6" fillId="0" borderId="7" xfId="0" applyFont="1" applyBorder="1" applyAlignment="1">
      <alignment vertical="top" wrapText="1"/>
    </xf>
    <xf numFmtId="0" fontId="6" fillId="0" borderId="33" xfId="0" applyFont="1" applyBorder="1" applyAlignment="1">
      <alignment horizontal="center" vertical="center" wrapText="1"/>
    </xf>
    <xf numFmtId="0" fontId="6" fillId="0" borderId="7" xfId="0" applyFont="1" applyBorder="1" applyAlignment="1">
      <alignment horizontal="justify" vertical="top"/>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2" borderId="1" xfId="0" applyFont="1" applyFill="1" applyBorder="1" applyAlignment="1">
      <alignment vertical="top" wrapText="1"/>
    </xf>
    <xf numFmtId="0" fontId="9" fillId="0" borderId="2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5" fillId="0" borderId="1" xfId="0" applyFont="1" applyBorder="1" applyAlignment="1">
      <alignment vertical="top" wrapText="1"/>
    </xf>
    <xf numFmtId="0" fontId="6" fillId="0" borderId="0" xfId="0" applyFont="1"/>
    <xf numFmtId="0" fontId="6" fillId="0" borderId="6" xfId="0" applyFont="1" applyBorder="1" applyAlignment="1">
      <alignment horizontal="center" vertical="center"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7" fillId="2" borderId="7" xfId="0" applyFont="1" applyFill="1" applyBorder="1" applyAlignment="1">
      <alignment horizontal="justify" vertical="top" wrapText="1"/>
    </xf>
    <xf numFmtId="0" fontId="6" fillId="2" borderId="7" xfId="0" applyFont="1" applyFill="1" applyBorder="1" applyAlignment="1">
      <alignment horizontal="justify" vertical="top" wrapText="1"/>
    </xf>
    <xf numFmtId="0" fontId="6" fillId="0" borderId="1" xfId="0" applyFont="1" applyBorder="1" applyAlignment="1">
      <alignment horizontal="left" vertical="center" wrapText="1"/>
    </xf>
    <xf numFmtId="0" fontId="10" fillId="0" borderId="1" xfId="0" applyFont="1" applyBorder="1" applyAlignment="1">
      <alignment vertical="top" wrapText="1"/>
    </xf>
    <xf numFmtId="0" fontId="5" fillId="0" borderId="28" xfId="0" applyFont="1" applyBorder="1" applyAlignment="1">
      <alignment horizontal="justify" vertical="top"/>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5" fillId="2" borderId="1" xfId="0" applyFont="1" applyFill="1" applyBorder="1" applyAlignment="1">
      <alignment horizontal="justify" vertical="top"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0" xfId="0" applyFont="1" applyBorder="1" applyAlignment="1">
      <alignment horizontal="center" vertical="center"/>
    </xf>
    <xf numFmtId="0" fontId="5" fillId="2" borderId="7" xfId="0" applyFont="1" applyFill="1" applyBorder="1" applyAlignment="1">
      <alignment horizontal="justify" vertical="top" wrapText="1"/>
    </xf>
    <xf numFmtId="0" fontId="5" fillId="2" borderId="7" xfId="0" applyFont="1" applyFill="1" applyBorder="1" applyAlignment="1">
      <alignment vertical="center" wrapText="1"/>
    </xf>
    <xf numFmtId="0" fontId="5" fillId="2" borderId="1" xfId="0" applyFont="1" applyFill="1" applyBorder="1" applyAlignment="1">
      <alignment vertical="center" wrapText="1"/>
    </xf>
    <xf numFmtId="0" fontId="5" fillId="3" borderId="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7" xfId="0" applyFont="1" applyBorder="1" applyAlignment="1">
      <alignment horizontal="center" vertical="center" wrapText="1"/>
    </xf>
    <xf numFmtId="0" fontId="9" fillId="0" borderId="26" xfId="0" applyFont="1" applyBorder="1"/>
    <xf numFmtId="0" fontId="9" fillId="0" borderId="26" xfId="0" applyFont="1" applyBorder="1" applyAlignment="1">
      <alignment wrapText="1"/>
    </xf>
    <xf numFmtId="0" fontId="6" fillId="0" borderId="10" xfId="0" applyFont="1" applyBorder="1"/>
    <xf numFmtId="0" fontId="5" fillId="0" borderId="1" xfId="0" applyFont="1" applyBorder="1" applyAlignment="1">
      <alignment horizontal="justify" vertical="top"/>
    </xf>
    <xf numFmtId="0" fontId="5" fillId="0" borderId="5" xfId="0" applyFont="1" applyBorder="1" applyAlignment="1">
      <alignment horizontal="justify" vertical="top"/>
    </xf>
    <xf numFmtId="0" fontId="5" fillId="0" borderId="19" xfId="0" applyFont="1" applyBorder="1" applyAlignment="1">
      <alignment vertical="top" wrapText="1"/>
    </xf>
    <xf numFmtId="0" fontId="5" fillId="0" borderId="0" xfId="0" applyFont="1"/>
    <xf numFmtId="0" fontId="5" fillId="0" borderId="5" xfId="0" applyFont="1" applyBorder="1" applyAlignment="1">
      <alignment horizontal="center" vertical="center" wrapText="1"/>
    </xf>
    <xf numFmtId="0" fontId="5" fillId="3" borderId="1" xfId="0" applyFont="1" applyFill="1" applyBorder="1" applyAlignment="1">
      <alignment vertical="top" wrapText="1"/>
    </xf>
    <xf numFmtId="0" fontId="5" fillId="2" borderId="15"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6" fillId="0" borderId="23" xfId="0" applyFont="1" applyBorder="1" applyAlignment="1">
      <alignment horizontal="center" vertical="center"/>
    </xf>
    <xf numFmtId="0" fontId="6" fillId="0" borderId="8" xfId="0" applyFont="1" applyBorder="1" applyAlignment="1">
      <alignment horizontal="center" vertical="center" wrapText="1"/>
    </xf>
    <xf numFmtId="0" fontId="6" fillId="0" borderId="5" xfId="0" applyFont="1" applyBorder="1" applyAlignment="1">
      <alignment horizontal="center" vertical="top"/>
    </xf>
    <xf numFmtId="0" fontId="12" fillId="0" borderId="1" xfId="0" applyFont="1" applyBorder="1" applyAlignment="1">
      <alignment vertical="top" wrapText="1"/>
    </xf>
    <xf numFmtId="0" fontId="5" fillId="2" borderId="9"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horizontal="justify" vertical="top"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xf>
    <xf numFmtId="0" fontId="0" fillId="0" borderId="0" xfId="0" applyFill="1"/>
    <xf numFmtId="0" fontId="7" fillId="0" borderId="6" xfId="0" applyFont="1" applyFill="1" applyBorder="1" applyAlignment="1">
      <alignment horizontal="justify" vertical="top"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wrapText="1"/>
    </xf>
    <xf numFmtId="0" fontId="10" fillId="0" borderId="1" xfId="0" applyFont="1" applyFill="1" applyBorder="1" applyAlignment="1">
      <alignment vertical="top" wrapText="1"/>
    </xf>
    <xf numFmtId="0" fontId="6" fillId="0" borderId="23" xfId="0" applyFont="1" applyBorder="1" applyAlignment="1">
      <alignment vertical="top"/>
    </xf>
    <xf numFmtId="0" fontId="0" fillId="0" borderId="0" xfId="0"/>
    <xf numFmtId="0" fontId="0" fillId="0" borderId="0" xfId="0"/>
    <xf numFmtId="0" fontId="0" fillId="0" borderId="0" xfId="0" applyBorder="1"/>
    <xf numFmtId="0" fontId="6" fillId="0" borderId="1" xfId="0" applyFont="1" applyBorder="1" applyAlignment="1">
      <alignment horizontal="left" vertical="top" wrapText="1"/>
    </xf>
    <xf numFmtId="0" fontId="7" fillId="0" borderId="10" xfId="0" applyFont="1" applyFill="1" applyBorder="1" applyAlignment="1">
      <alignment horizontal="center" vertical="center" wrapText="1"/>
    </xf>
    <xf numFmtId="0" fontId="6" fillId="0" borderId="15"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1" xfId="0" applyFont="1" applyFill="1" applyBorder="1" applyAlignment="1">
      <alignment vertical="top" wrapText="1"/>
    </xf>
    <xf numFmtId="0" fontId="9" fillId="0" borderId="17" xfId="0" applyFont="1" applyFill="1" applyBorder="1" applyAlignment="1">
      <alignment horizontal="center" vertical="center" wrapText="1"/>
    </xf>
    <xf numFmtId="0" fontId="6" fillId="0" borderId="10" xfId="0" applyFont="1" applyFill="1" applyBorder="1" applyAlignment="1">
      <alignment vertical="top" wrapText="1"/>
    </xf>
    <xf numFmtId="0" fontId="5" fillId="0" borderId="31" xfId="0" applyFont="1" applyFill="1" applyBorder="1" applyAlignment="1">
      <alignment vertical="top" wrapText="1"/>
    </xf>
    <xf numFmtId="0" fontId="7" fillId="2" borderId="25" xfId="0" applyFont="1" applyFill="1" applyBorder="1" applyAlignment="1">
      <alignment horizontal="justify" vertical="top" wrapText="1"/>
    </xf>
    <xf numFmtId="0" fontId="7" fillId="2" borderId="19" xfId="0" applyFont="1" applyFill="1" applyBorder="1" applyAlignment="1">
      <alignment horizontal="justify" vertical="top" wrapText="1"/>
    </xf>
    <xf numFmtId="0" fontId="6" fillId="0" borderId="5" xfId="0" applyFont="1" applyFill="1" applyBorder="1" applyAlignment="1">
      <alignment horizontal="center" vertical="center"/>
    </xf>
    <xf numFmtId="0" fontId="3" fillId="0" borderId="19" xfId="0" applyFont="1" applyFill="1" applyBorder="1" applyAlignment="1">
      <alignment horizontal="left" vertical="top" wrapText="1"/>
    </xf>
    <xf numFmtId="0" fontId="3" fillId="0" borderId="1" xfId="0" applyFont="1" applyFill="1" applyBorder="1" applyAlignment="1">
      <alignment horizontal="left" vertical="top" wrapText="1"/>
    </xf>
    <xf numFmtId="0" fontId="6" fillId="0" borderId="5" xfId="0" applyFont="1" applyFill="1" applyBorder="1" applyAlignment="1">
      <alignment vertical="top" wrapText="1"/>
    </xf>
    <xf numFmtId="0" fontId="6" fillId="2" borderId="6"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17" xfId="0" applyFont="1" applyFill="1" applyBorder="1" applyAlignment="1">
      <alignment horizontal="justify" vertical="top" wrapText="1"/>
    </xf>
    <xf numFmtId="0" fontId="0" fillId="0" borderId="0" xfId="0"/>
    <xf numFmtId="0" fontId="5" fillId="0" borderId="7" xfId="0" applyFont="1" applyFill="1" applyBorder="1" applyAlignment="1">
      <alignment horizontal="justify" vertical="top" wrapText="1"/>
    </xf>
    <xf numFmtId="0" fontId="5" fillId="0" borderId="10" xfId="0" applyFont="1" applyFill="1" applyBorder="1" applyAlignment="1">
      <alignment horizontal="justify" vertical="top"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vertical="center" wrapText="1"/>
    </xf>
    <xf numFmtId="0" fontId="9" fillId="0" borderId="50" xfId="0" applyFont="1" applyFill="1" applyBorder="1" applyAlignment="1">
      <alignment horizontal="center" vertical="top"/>
    </xf>
    <xf numFmtId="0" fontId="7" fillId="0" borderId="38" xfId="0" applyFont="1" applyFill="1" applyBorder="1" applyAlignment="1">
      <alignment horizontal="justify" vertical="top" wrapText="1"/>
    </xf>
    <xf numFmtId="0" fontId="6" fillId="0" borderId="20" xfId="0" applyFont="1" applyFill="1" applyBorder="1" applyAlignment="1">
      <alignment horizontal="center" vertical="center"/>
    </xf>
    <xf numFmtId="0" fontId="7" fillId="0" borderId="29" xfId="0" applyFont="1" applyFill="1" applyBorder="1" applyAlignment="1">
      <alignment horizontal="justify" vertical="top" wrapText="1"/>
    </xf>
    <xf numFmtId="0" fontId="12" fillId="0" borderId="1" xfId="0" applyFont="1" applyFill="1" applyBorder="1" applyAlignment="1">
      <alignment vertical="top" wrapText="1"/>
    </xf>
    <xf numFmtId="0" fontId="5" fillId="0" borderId="31" xfId="0" applyFont="1" applyFill="1" applyBorder="1" applyAlignment="1">
      <alignment horizontal="center" vertical="center" wrapText="1"/>
    </xf>
    <xf numFmtId="0" fontId="5" fillId="0" borderId="37" xfId="0" applyFont="1" applyFill="1" applyBorder="1" applyAlignment="1">
      <alignment horizontal="center" vertical="center"/>
    </xf>
    <xf numFmtId="0" fontId="7" fillId="2" borderId="56" xfId="0" applyFont="1" applyFill="1" applyBorder="1" applyAlignment="1">
      <alignment horizontal="justify" vertical="top" wrapText="1"/>
    </xf>
    <xf numFmtId="0" fontId="5" fillId="0" borderId="5" xfId="0" applyFont="1" applyFill="1" applyBorder="1" applyAlignment="1">
      <alignment vertical="top" wrapText="1"/>
    </xf>
    <xf numFmtId="0" fontId="6" fillId="0" borderId="19" xfId="0" applyFont="1" applyFill="1" applyBorder="1" applyAlignment="1">
      <alignment vertical="top" wrapText="1"/>
    </xf>
    <xf numFmtId="0" fontId="7" fillId="2" borderId="5" xfId="0" applyFont="1" applyFill="1" applyBorder="1" applyAlignment="1">
      <alignment horizontal="left" vertical="top" wrapText="1"/>
    </xf>
    <xf numFmtId="0" fontId="7" fillId="0" borderId="5" xfId="0" applyFont="1" applyFill="1" applyBorder="1" applyAlignment="1">
      <alignment horizontal="center" vertical="top" wrapText="1"/>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xf>
    <xf numFmtId="3"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Border="1" applyAlignment="1">
      <alignment horizontal="center" vertical="center"/>
    </xf>
    <xf numFmtId="0" fontId="5" fillId="3" borderId="6" xfId="0" applyFont="1" applyFill="1" applyBorder="1" applyAlignment="1">
      <alignment horizontal="left" vertical="top" wrapText="1"/>
    </xf>
    <xf numFmtId="0" fontId="23" fillId="0" borderId="1" xfId="0" applyFont="1" applyFill="1" applyBorder="1" applyAlignment="1">
      <alignment horizontal="justify" vertical="center" wrapText="1"/>
    </xf>
    <xf numFmtId="0" fontId="5" fillId="0" borderId="7" xfId="0" applyFont="1" applyBorder="1" applyAlignment="1">
      <alignment horizontal="justify" vertical="top"/>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6" fillId="0" borderId="1" xfId="0" applyFont="1" applyBorder="1" applyAlignment="1">
      <alignment vertical="top"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1" fillId="2" borderId="1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3" xfId="0" applyFont="1" applyFill="1" applyBorder="1" applyAlignment="1">
      <alignment vertical="center" wrapText="1"/>
    </xf>
    <xf numFmtId="0" fontId="7" fillId="2" borderId="1" xfId="0" applyFont="1" applyFill="1" applyBorder="1" applyAlignment="1">
      <alignment horizontal="left" vertical="top" wrapText="1"/>
    </xf>
    <xf numFmtId="0" fontId="6" fillId="0" borderId="7" xfId="0" applyFont="1" applyFill="1" applyBorder="1" applyAlignment="1">
      <alignment vertical="top" wrapText="1"/>
    </xf>
    <xf numFmtId="0" fontId="7" fillId="0" borderId="7" xfId="0" applyFont="1" applyBorder="1" applyAlignment="1">
      <alignment vertical="top" wrapText="1"/>
    </xf>
    <xf numFmtId="0" fontId="6" fillId="0" borderId="1" xfId="0" applyFont="1" applyFill="1" applyBorder="1" applyAlignment="1">
      <alignment horizontal="justify" vertical="top"/>
    </xf>
    <xf numFmtId="0" fontId="6" fillId="0" borderId="15" xfId="0" applyFont="1" applyBorder="1" applyAlignment="1">
      <alignment horizontal="center" vertical="center" wrapText="1"/>
    </xf>
    <xf numFmtId="0" fontId="6" fillId="0" borderId="5" xfId="0" applyFont="1" applyFill="1" applyBorder="1" applyAlignment="1">
      <alignment horizontal="left" vertical="top" wrapText="1"/>
    </xf>
    <xf numFmtId="0" fontId="6" fillId="0" borderId="10" xfId="0" applyFont="1" applyBorder="1" applyAlignment="1">
      <alignment horizontal="left" vertical="top" wrapText="1"/>
    </xf>
    <xf numFmtId="0" fontId="6" fillId="0" borderId="10" xfId="0" applyFont="1" applyBorder="1" applyAlignment="1">
      <alignment horizontal="center" vertical="center"/>
    </xf>
    <xf numFmtId="0" fontId="7" fillId="0" borderId="1" xfId="0" applyFont="1" applyBorder="1" applyAlignment="1">
      <alignment horizontal="left" vertical="top" wrapText="1"/>
    </xf>
    <xf numFmtId="0" fontId="6" fillId="2" borderId="10" xfId="0" applyFont="1" applyFill="1" applyBorder="1" applyAlignment="1">
      <alignment horizontal="justify" vertical="top" wrapText="1"/>
    </xf>
    <xf numFmtId="0" fontId="7" fillId="0" borderId="1" xfId="0" applyFont="1" applyFill="1" applyBorder="1" applyAlignment="1">
      <alignment vertical="top" wrapText="1"/>
    </xf>
    <xf numFmtId="0" fontId="7" fillId="0" borderId="5" xfId="0" applyFont="1" applyFill="1" applyBorder="1" applyAlignment="1">
      <alignment vertical="top" wrapText="1"/>
    </xf>
    <xf numFmtId="0" fontId="6" fillId="0" borderId="1" xfId="0" applyFont="1" applyFill="1" applyBorder="1" applyAlignment="1">
      <alignment horizontal="justify" vertical="top" wrapText="1"/>
    </xf>
    <xf numFmtId="0" fontId="6" fillId="0" borderId="0" xfId="0" applyFont="1" applyBorder="1" applyAlignment="1">
      <alignment vertical="top" wrapText="1"/>
    </xf>
    <xf numFmtId="0" fontId="9" fillId="0" borderId="51" xfId="0" applyFont="1" applyBorder="1" applyAlignment="1">
      <alignment horizontal="center" vertical="center"/>
    </xf>
    <xf numFmtId="0" fontId="12" fillId="0" borderId="10" xfId="0" applyFont="1" applyFill="1" applyBorder="1" applyAlignment="1">
      <alignment horizontal="left" vertical="top" wrapText="1"/>
    </xf>
    <xf numFmtId="0" fontId="9" fillId="0" borderId="3" xfId="0" applyFont="1" applyFill="1" applyBorder="1" applyAlignment="1">
      <alignment horizontal="center" vertical="center"/>
    </xf>
    <xf numFmtId="0" fontId="6" fillId="0" borderId="2" xfId="0" applyFont="1" applyFill="1" applyBorder="1" applyAlignment="1">
      <alignment vertical="top" wrapText="1"/>
    </xf>
    <xf numFmtId="0" fontId="6" fillId="0" borderId="9" xfId="0" applyFont="1" applyFill="1" applyBorder="1" applyAlignment="1">
      <alignment horizontal="center" vertical="center" wrapText="1"/>
    </xf>
    <xf numFmtId="0" fontId="5" fillId="0" borderId="10" xfId="0" applyFont="1" applyFill="1" applyBorder="1" applyAlignment="1">
      <alignment vertical="top" wrapText="1"/>
    </xf>
    <xf numFmtId="0" fontId="6" fillId="0" borderId="33" xfId="0" applyFont="1" applyBorder="1"/>
    <xf numFmtId="0" fontId="5" fillId="0" borderId="7" xfId="0" applyFont="1" applyBorder="1" applyAlignment="1">
      <alignment vertical="top"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6" fillId="0" borderId="7" xfId="0" applyFont="1" applyFill="1" applyBorder="1" applyAlignment="1">
      <alignment horizontal="justify" vertical="top"/>
    </xf>
    <xf numFmtId="0" fontId="6" fillId="0" borderId="3" xfId="0" applyFont="1" applyFill="1" applyBorder="1" applyAlignment="1">
      <alignment vertical="top" wrapText="1"/>
    </xf>
    <xf numFmtId="0" fontId="6" fillId="0" borderId="10" xfId="0" applyFont="1" applyFill="1" applyBorder="1" applyAlignment="1">
      <alignment horizontal="justify" vertical="top"/>
    </xf>
    <xf numFmtId="0" fontId="6" fillId="0" borderId="10" xfId="0" applyFont="1" applyBorder="1" applyAlignment="1">
      <alignment horizontal="justify" vertical="top"/>
    </xf>
    <xf numFmtId="0" fontId="11" fillId="3" borderId="22" xfId="0" applyFont="1" applyFill="1" applyBorder="1" applyAlignment="1">
      <alignment horizontal="center" vertical="center" wrapText="1"/>
    </xf>
    <xf numFmtId="0" fontId="5" fillId="3" borderId="5" xfId="0" applyFont="1" applyFill="1" applyBorder="1" applyAlignment="1">
      <alignment horizontal="justify" vertical="top" wrapText="1"/>
    </xf>
    <xf numFmtId="0" fontId="3" fillId="0" borderId="5" xfId="0" applyFont="1" applyFill="1" applyBorder="1" applyAlignment="1">
      <alignment horizontal="left" vertical="top" wrapText="1"/>
    </xf>
    <xf numFmtId="0" fontId="5" fillId="3" borderId="26" xfId="0" applyFont="1" applyFill="1" applyBorder="1" applyAlignment="1">
      <alignment horizontal="left" vertical="top" wrapText="1"/>
    </xf>
    <xf numFmtId="0" fontId="5" fillId="3" borderId="5" xfId="0" applyFont="1" applyFill="1" applyBorder="1" applyAlignment="1">
      <alignment horizontal="center" vertical="center" wrapText="1"/>
    </xf>
    <xf numFmtId="0" fontId="5" fillId="0" borderId="0" xfId="0" applyFont="1" applyBorder="1" applyAlignment="1">
      <alignment vertical="top" wrapText="1"/>
    </xf>
    <xf numFmtId="0" fontId="20" fillId="0" borderId="10" xfId="0" applyFont="1" applyFill="1" applyBorder="1" applyAlignment="1">
      <alignment horizontal="left" vertical="center" wrapText="1"/>
    </xf>
    <xf numFmtId="0" fontId="6" fillId="0" borderId="10" xfId="0" applyFont="1" applyFill="1" applyBorder="1" applyAlignment="1">
      <alignment horizontal="center" vertical="center"/>
    </xf>
    <xf numFmtId="0" fontId="9" fillId="0" borderId="26" xfId="0" applyFont="1" applyBorder="1" applyAlignment="1">
      <alignment horizontal="center" vertical="top"/>
    </xf>
    <xf numFmtId="0" fontId="7" fillId="2" borderId="7" xfId="0" applyFont="1" applyFill="1" applyBorder="1" applyAlignment="1">
      <alignment horizontal="left" vertical="top" wrapText="1"/>
    </xf>
    <xf numFmtId="0" fontId="5" fillId="2" borderId="7" xfId="0" applyFont="1" applyFill="1" applyBorder="1" applyAlignment="1">
      <alignment vertical="top" wrapText="1"/>
    </xf>
    <xf numFmtId="0" fontId="5" fillId="2" borderId="1" xfId="0" applyFont="1" applyFill="1" applyBorder="1" applyAlignment="1">
      <alignment vertical="top" wrapText="1"/>
    </xf>
    <xf numFmtId="0" fontId="5" fillId="2" borderId="5" xfId="0" applyFont="1" applyFill="1" applyBorder="1" applyAlignment="1">
      <alignment horizontal="justify" vertical="top" wrapText="1"/>
    </xf>
    <xf numFmtId="0" fontId="5" fillId="0" borderId="5" xfId="0" applyFont="1" applyBorder="1" applyAlignment="1">
      <alignment horizontal="center" vertical="center"/>
    </xf>
    <xf numFmtId="0" fontId="9" fillId="0" borderId="18" xfId="0" applyFont="1" applyBorder="1" applyAlignment="1">
      <alignment horizontal="center" vertical="center"/>
    </xf>
    <xf numFmtId="0" fontId="5" fillId="0" borderId="1" xfId="0" applyFont="1" applyFill="1" applyBorder="1" applyAlignment="1">
      <alignment horizontal="justify" vertical="top"/>
    </xf>
    <xf numFmtId="0" fontId="0" fillId="0" borderId="44" xfId="0" applyBorder="1"/>
    <xf numFmtId="0" fontId="5" fillId="3" borderId="1" xfId="0" applyFont="1" applyFill="1" applyBorder="1" applyAlignment="1">
      <alignment horizontal="justify" vertical="top" wrapText="1"/>
    </xf>
    <xf numFmtId="0" fontId="5" fillId="0" borderId="7" xfId="0" applyFont="1" applyBorder="1" applyAlignment="1">
      <alignment horizontal="left" vertical="top" wrapText="1"/>
    </xf>
    <xf numFmtId="0" fontId="5" fillId="2" borderId="8"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vertical="top" wrapText="1"/>
    </xf>
    <xf numFmtId="0" fontId="6" fillId="0" borderId="26" xfId="0" applyFont="1" applyBorder="1" applyAlignment="1">
      <alignment horizontal="left" vertical="center" wrapText="1"/>
    </xf>
    <xf numFmtId="0" fontId="11" fillId="2" borderId="22"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20" xfId="0" applyFont="1" applyBorder="1" applyAlignment="1">
      <alignment horizontal="center" vertical="center" wrapText="1"/>
    </xf>
    <xf numFmtId="0" fontId="7" fillId="0" borderId="1"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7" fillId="0" borderId="1" xfId="0" applyFont="1" applyFill="1" applyBorder="1" applyAlignment="1">
      <alignment horizontal="left" vertical="top" wrapText="1"/>
    </xf>
    <xf numFmtId="0" fontId="6" fillId="0" borderId="1" xfId="0" applyFont="1" applyBorder="1" applyAlignment="1">
      <alignment vertical="top" wrapText="1"/>
    </xf>
    <xf numFmtId="0" fontId="6" fillId="0" borderId="33" xfId="0" applyFont="1" applyBorder="1" applyAlignment="1">
      <alignment horizontal="left"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1" xfId="0" applyFont="1" applyBorder="1" applyAlignment="1">
      <alignment horizontal="center" vertical="center"/>
    </xf>
    <xf numFmtId="3" fontId="5" fillId="3" borderId="7"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3" fontId="5" fillId="3" borderId="10"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3" fontId="7" fillId="3" borderId="7"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5" xfId="0" applyFont="1" applyFill="1" applyBorder="1" applyAlignment="1">
      <alignment horizontal="center" vertical="center" wrapText="1"/>
    </xf>
    <xf numFmtId="3" fontId="6" fillId="3" borderId="6"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3" borderId="10"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justify" vertical="top"/>
    </xf>
    <xf numFmtId="0" fontId="6" fillId="3" borderId="7" xfId="0" applyFont="1" applyFill="1" applyBorder="1" applyAlignment="1">
      <alignment horizontal="justify" vertical="top"/>
    </xf>
    <xf numFmtId="0" fontId="6" fillId="3" borderId="25" xfId="0" applyFont="1" applyFill="1" applyBorder="1" applyAlignment="1">
      <alignment horizontal="justify" vertical="top"/>
    </xf>
    <xf numFmtId="0" fontId="6" fillId="3" borderId="2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3" borderId="0" xfId="0" applyFill="1"/>
    <xf numFmtId="0" fontId="6" fillId="3" borderId="19" xfId="0" applyFont="1" applyFill="1" applyBorder="1" applyAlignment="1">
      <alignment horizontal="justify" vertical="top"/>
    </xf>
    <xf numFmtId="0" fontId="7" fillId="0" borderId="1" xfId="0" applyFont="1" applyBorder="1" applyAlignment="1">
      <alignment vertical="top" wrapText="1"/>
    </xf>
    <xf numFmtId="3" fontId="7" fillId="3"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6" fillId="3" borderId="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2" fillId="0" borderId="7" xfId="0" applyFont="1" applyFill="1" applyBorder="1" applyAlignment="1">
      <alignment horizontal="left" vertical="top" wrapText="1"/>
    </xf>
    <xf numFmtId="0" fontId="5" fillId="2" borderId="10" xfId="0" applyFont="1" applyFill="1" applyBorder="1" applyAlignment="1">
      <alignment vertical="top" wrapText="1"/>
    </xf>
    <xf numFmtId="0" fontId="6" fillId="0" borderId="10" xfId="0" applyFont="1" applyBorder="1" applyAlignment="1">
      <alignment horizontal="center" wrapText="1"/>
    </xf>
    <xf numFmtId="0" fontId="5" fillId="0" borderId="10" xfId="0" applyFont="1" applyBorder="1" applyAlignment="1">
      <alignment horizontal="center" vertical="center" wrapText="1"/>
    </xf>
    <xf numFmtId="0" fontId="6" fillId="0" borderId="5" xfId="0" applyFont="1" applyBorder="1" applyAlignment="1">
      <alignment horizontal="left" vertical="center" wrapText="1"/>
    </xf>
    <xf numFmtId="0" fontId="11" fillId="3" borderId="43" xfId="0" applyFont="1" applyFill="1" applyBorder="1" applyAlignment="1">
      <alignment horizontal="center" vertical="center" wrapText="1"/>
    </xf>
    <xf numFmtId="0" fontId="5" fillId="3" borderId="6" xfId="0" applyFont="1" applyFill="1" applyBorder="1" applyAlignment="1">
      <alignment horizontal="justify" vertical="top" wrapText="1"/>
    </xf>
    <xf numFmtId="0" fontId="5" fillId="3" borderId="42" xfId="0" applyFont="1" applyFill="1" applyBorder="1" applyAlignment="1">
      <alignment vertical="top" wrapText="1"/>
    </xf>
    <xf numFmtId="0" fontId="5" fillId="3" borderId="6"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4" xfId="0" applyFont="1" applyBorder="1" applyAlignment="1">
      <alignment horizontal="center" vertical="center" wrapText="1"/>
    </xf>
    <xf numFmtId="0" fontId="7" fillId="3"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5" fillId="2" borderId="30" xfId="0" applyFont="1" applyFill="1" applyBorder="1" applyAlignment="1">
      <alignment vertical="center" wrapText="1"/>
    </xf>
    <xf numFmtId="0" fontId="10" fillId="3" borderId="1"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0" xfId="0" applyFont="1" applyBorder="1" applyAlignment="1">
      <alignment vertical="top" wrapText="1"/>
    </xf>
    <xf numFmtId="0" fontId="10" fillId="0" borderId="10" xfId="0" applyFont="1" applyBorder="1" applyAlignment="1">
      <alignment vertical="top" wrapText="1"/>
    </xf>
    <xf numFmtId="0" fontId="10" fillId="3" borderId="10"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3" xfId="0" applyFont="1" applyBorder="1" applyAlignment="1">
      <alignment horizontal="center" vertical="top"/>
    </xf>
    <xf numFmtId="0" fontId="9" fillId="0" borderId="14" xfId="0" applyFont="1" applyBorder="1" applyAlignment="1">
      <alignment horizontal="center" vertical="top"/>
    </xf>
    <xf numFmtId="0" fontId="6" fillId="0" borderId="16" xfId="0" applyFont="1" applyBorder="1" applyAlignment="1">
      <alignment horizontal="center" vertical="center" wrapText="1"/>
    </xf>
    <xf numFmtId="0" fontId="9" fillId="0" borderId="13" xfId="0" applyFont="1" applyFill="1" applyBorder="1" applyAlignment="1">
      <alignment horizontal="center" vertical="top"/>
    </xf>
    <xf numFmtId="0" fontId="12" fillId="0" borderId="5" xfId="0" applyFont="1" applyBorder="1" applyAlignment="1">
      <alignment horizontal="left" vertical="top"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3" borderId="10" xfId="0" applyFont="1" applyFill="1" applyBorder="1" applyAlignment="1">
      <alignment horizontal="center" vertical="center"/>
    </xf>
    <xf numFmtId="0" fontId="9" fillId="0" borderId="12" xfId="0" applyFont="1" applyBorder="1" applyAlignment="1">
      <alignment horizontal="center" vertical="top"/>
    </xf>
    <xf numFmtId="0" fontId="9" fillId="0" borderId="57" xfId="0" applyFont="1" applyBorder="1" applyAlignment="1">
      <alignment horizontal="center" vertical="center" wrapText="1"/>
    </xf>
    <xf numFmtId="0" fontId="7" fillId="0" borderId="7" xfId="0" applyFont="1" applyFill="1" applyBorder="1" applyAlignment="1">
      <alignment horizontal="center" vertical="center" wrapText="1"/>
    </xf>
    <xf numFmtId="0" fontId="9" fillId="0" borderId="43" xfId="0" applyFont="1" applyBorder="1" applyAlignment="1">
      <alignment horizontal="center" vertical="top"/>
    </xf>
    <xf numFmtId="0" fontId="6" fillId="0" borderId="6" xfId="0" applyFont="1" applyBorder="1" applyAlignment="1">
      <alignment horizontal="justify" vertical="top"/>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3" fontId="27" fillId="0" borderId="0" xfId="0" applyNumberFormat="1" applyFont="1"/>
    <xf numFmtId="3" fontId="6" fillId="3" borderId="5" xfId="0" applyNumberFormat="1" applyFont="1" applyFill="1" applyBorder="1" applyAlignment="1">
      <alignment horizontal="center" vertical="center" wrapText="1"/>
    </xf>
    <xf numFmtId="3"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2" borderId="5" xfId="0"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6" xfId="0"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4" xfId="0" applyFont="1" applyFill="1" applyBorder="1" applyAlignment="1">
      <alignment horizontal="center" vertical="center" wrapText="1"/>
    </xf>
    <xf numFmtId="3" fontId="7"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3" fontId="7" fillId="3"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6" fillId="3" borderId="33" xfId="0" applyFont="1" applyFill="1" applyBorder="1" applyAlignment="1">
      <alignment horizontal="center" vertical="center" wrapText="1"/>
    </xf>
    <xf numFmtId="3" fontId="6" fillId="3" borderId="26" xfId="0" applyNumberFormat="1" applyFont="1" applyFill="1" applyBorder="1" applyAlignment="1">
      <alignment horizontal="center" vertical="center" wrapText="1"/>
    </xf>
    <xf numFmtId="0" fontId="6" fillId="0" borderId="23" xfId="0" applyFont="1" applyBorder="1" applyAlignment="1">
      <alignment horizontal="center" vertical="center" wrapText="1"/>
    </xf>
    <xf numFmtId="3" fontId="6" fillId="3" borderId="23" xfId="0" applyNumberFormat="1" applyFont="1" applyFill="1" applyBorder="1" applyAlignment="1">
      <alignment horizontal="center" vertical="center" wrapText="1"/>
    </xf>
    <xf numFmtId="0" fontId="6" fillId="3" borderId="23" xfId="0" applyFont="1" applyFill="1" applyBorder="1" applyAlignment="1">
      <alignment horizontal="center" vertical="center" wrapText="1"/>
    </xf>
    <xf numFmtId="0" fontId="9" fillId="5" borderId="41" xfId="0" applyFont="1" applyFill="1" applyBorder="1" applyAlignment="1">
      <alignment horizontal="center" vertical="top"/>
    </xf>
    <xf numFmtId="0" fontId="9" fillId="5" borderId="0" xfId="0" applyFont="1" applyFill="1" applyBorder="1" applyAlignment="1"/>
    <xf numFmtId="0" fontId="9" fillId="5" borderId="25" xfId="0" applyFont="1" applyFill="1" applyBorder="1" applyAlignment="1"/>
    <xf numFmtId="0" fontId="9" fillId="5" borderId="26" xfId="0" applyFont="1" applyFill="1" applyBorder="1"/>
    <xf numFmtId="0" fontId="6" fillId="5" borderId="39" xfId="0" applyFont="1" applyFill="1" applyBorder="1" applyAlignment="1">
      <alignment horizontal="center" vertical="top"/>
    </xf>
    <xf numFmtId="0" fontId="9" fillId="5" borderId="28" xfId="0" applyFont="1" applyFill="1" applyBorder="1" applyAlignment="1"/>
    <xf numFmtId="0" fontId="9" fillId="5" borderId="32" xfId="0" applyFont="1" applyFill="1" applyBorder="1" applyAlignment="1"/>
    <xf numFmtId="0" fontId="6" fillId="5" borderId="33" xfId="0" applyFont="1" applyFill="1" applyBorder="1"/>
    <xf numFmtId="0" fontId="6" fillId="5" borderId="30" xfId="0" applyFont="1" applyFill="1" applyBorder="1"/>
    <xf numFmtId="0" fontId="9" fillId="5" borderId="5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vertical="top"/>
    </xf>
    <xf numFmtId="0" fontId="9" fillId="5" borderId="25" xfId="0" applyFont="1" applyFill="1" applyBorder="1" applyAlignment="1">
      <alignment vertical="top"/>
    </xf>
    <xf numFmtId="0" fontId="6" fillId="5" borderId="0" xfId="0" applyFont="1" applyFill="1" applyBorder="1" applyAlignment="1">
      <alignment vertical="top" wrapText="1"/>
    </xf>
    <xf numFmtId="0" fontId="6" fillId="5" borderId="26" xfId="0" applyFont="1" applyFill="1" applyBorder="1" applyAlignment="1">
      <alignment vertical="top" wrapText="1"/>
    </xf>
    <xf numFmtId="0" fontId="0" fillId="5" borderId="40" xfId="0" applyFill="1" applyBorder="1" applyAlignment="1">
      <alignment horizontal="center" vertical="top"/>
    </xf>
    <xf numFmtId="0" fontId="7" fillId="5" borderId="26" xfId="0" applyFont="1" applyFill="1" applyBorder="1" applyAlignment="1">
      <alignment horizontal="justify" vertical="top" wrapText="1"/>
    </xf>
    <xf numFmtId="0" fontId="9" fillId="5" borderId="32" xfId="0" applyFont="1" applyFill="1" applyBorder="1"/>
    <xf numFmtId="0" fontId="9" fillId="5" borderId="49" xfId="0" applyFont="1" applyFill="1" applyBorder="1" applyAlignment="1">
      <alignment horizontal="center" vertical="top"/>
    </xf>
    <xf numFmtId="0" fontId="9" fillId="5" borderId="30" xfId="0" applyFont="1" applyFill="1" applyBorder="1" applyAlignment="1"/>
    <xf numFmtId="0" fontId="13" fillId="3" borderId="0" xfId="0" applyFont="1" applyFill="1" applyBorder="1" applyAlignment="1">
      <alignment vertical="center" wrapText="1"/>
    </xf>
    <xf numFmtId="0" fontId="1" fillId="3" borderId="0" xfId="0" applyFont="1" applyFill="1" applyBorder="1" applyAlignment="1">
      <alignment horizontal="center" vertical="center" wrapText="1"/>
    </xf>
    <xf numFmtId="0" fontId="6" fillId="0" borderId="6" xfId="0" applyFont="1" applyBorder="1" applyAlignment="1">
      <alignment horizontal="left" vertical="top" wrapText="1"/>
    </xf>
    <xf numFmtId="0" fontId="6" fillId="0" borderId="42" xfId="0" applyFont="1" applyBorder="1" applyAlignment="1">
      <alignment horizontal="left" vertical="top" wrapText="1"/>
    </xf>
    <xf numFmtId="0" fontId="9" fillId="0" borderId="27" xfId="0" applyFont="1" applyBorder="1"/>
    <xf numFmtId="0" fontId="9" fillId="5" borderId="30" xfId="0" applyFont="1" applyFill="1" applyBorder="1"/>
    <xf numFmtId="0" fontId="1" fillId="3" borderId="0" xfId="0" applyFont="1" applyFill="1" applyBorder="1"/>
    <xf numFmtId="3" fontId="27" fillId="3" borderId="0" xfId="0" applyNumberFormat="1" applyFont="1" applyFill="1"/>
    <xf numFmtId="0" fontId="9" fillId="4" borderId="19" xfId="0" applyFont="1" applyFill="1" applyBorder="1" applyAlignment="1">
      <alignment wrapText="1"/>
    </xf>
    <xf numFmtId="0" fontId="9" fillId="4" borderId="5" xfId="0" applyFont="1" applyFill="1" applyBorder="1" applyAlignment="1">
      <alignment wrapText="1"/>
    </xf>
    <xf numFmtId="0" fontId="9" fillId="4" borderId="4" xfId="0" applyFont="1" applyFill="1" applyBorder="1" applyAlignment="1">
      <alignment wrapText="1"/>
    </xf>
    <xf numFmtId="0" fontId="9" fillId="4" borderId="20" xfId="0" applyFont="1" applyFill="1" applyBorder="1" applyAlignment="1">
      <alignment wrapText="1"/>
    </xf>
    <xf numFmtId="0" fontId="3" fillId="0" borderId="1" xfId="0" applyFont="1" applyBorder="1" applyAlignment="1">
      <alignment horizontal="center" vertical="center" wrapText="1"/>
    </xf>
    <xf numFmtId="0" fontId="9" fillId="3" borderId="26" xfId="0" applyFont="1" applyFill="1" applyBorder="1" applyAlignment="1">
      <alignment vertical="top"/>
    </xf>
    <xf numFmtId="3" fontId="29" fillId="3" borderId="26" xfId="0" applyNumberFormat="1" applyFont="1" applyFill="1" applyBorder="1" applyAlignment="1">
      <alignment horizontal="center" vertical="center"/>
    </xf>
    <xf numFmtId="0" fontId="9" fillId="0" borderId="5" xfId="0" applyFont="1" applyBorder="1" applyAlignment="1">
      <alignment wrapText="1"/>
    </xf>
    <xf numFmtId="0" fontId="5" fillId="3" borderId="8" xfId="0" applyFont="1" applyFill="1" applyBorder="1" applyAlignment="1">
      <alignment horizontal="center" vertical="center" wrapText="1"/>
    </xf>
    <xf numFmtId="3" fontId="29" fillId="6" borderId="26" xfId="0" applyNumberFormat="1"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36" xfId="0" applyFont="1" applyBorder="1" applyAlignment="1">
      <alignment horizontal="center" vertical="center" wrapText="1"/>
    </xf>
    <xf numFmtId="0" fontId="31" fillId="4" borderId="11" xfId="0" applyFont="1" applyFill="1" applyBorder="1" applyAlignment="1">
      <alignment vertical="center" wrapText="1"/>
    </xf>
    <xf numFmtId="0" fontId="31" fillId="4" borderId="58" xfId="0" applyFont="1" applyFill="1" applyBorder="1" applyAlignment="1">
      <alignment vertical="center" wrapText="1"/>
    </xf>
    <xf numFmtId="0" fontId="31" fillId="4" borderId="57" xfId="0" applyFont="1" applyFill="1" applyBorder="1" applyAlignment="1">
      <alignment vertical="center" wrapText="1"/>
    </xf>
    <xf numFmtId="0" fontId="5" fillId="3" borderId="9" xfId="0" applyFont="1" applyFill="1" applyBorder="1" applyAlignment="1">
      <alignment horizontal="center" vertical="center" wrapText="1"/>
    </xf>
    <xf numFmtId="0" fontId="5" fillId="3" borderId="9" xfId="0" applyFont="1" applyFill="1" applyBorder="1" applyAlignment="1">
      <alignment horizontal="center" vertical="center"/>
    </xf>
    <xf numFmtId="0" fontId="7" fillId="2" borderId="15"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6" fillId="0" borderId="21" xfId="0" applyFont="1" applyBorder="1" applyAlignment="1">
      <alignment horizontal="center" vertical="center" wrapText="1"/>
    </xf>
    <xf numFmtId="0" fontId="0" fillId="0" borderId="34" xfId="0"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3" fillId="0" borderId="7" xfId="0" applyFont="1" applyBorder="1" applyAlignment="1">
      <alignment horizontal="center" vertical="center" wrapText="1"/>
    </xf>
    <xf numFmtId="0" fontId="9" fillId="0" borderId="27" xfId="0" applyFont="1" applyBorder="1" applyAlignment="1">
      <alignment vertical="center" wrapText="1"/>
    </xf>
    <xf numFmtId="0" fontId="5" fillId="0" borderId="5" xfId="0" applyFont="1" applyFill="1" applyBorder="1" applyAlignment="1">
      <alignment horizontal="center" vertical="center" wrapText="1"/>
    </xf>
    <xf numFmtId="0" fontId="6" fillId="0" borderId="26" xfId="0" applyFont="1" applyBorder="1" applyAlignment="1">
      <alignment vertical="center"/>
    </xf>
    <xf numFmtId="0" fontId="0" fillId="0" borderId="27" xfId="0" applyBorder="1" applyAlignment="1">
      <alignment vertical="center"/>
    </xf>
    <xf numFmtId="0" fontId="23" fillId="0" borderId="1" xfId="0" applyFont="1" applyFill="1" applyBorder="1" applyAlignment="1">
      <alignment horizontal="left" wrapText="1"/>
    </xf>
    <xf numFmtId="0" fontId="6" fillId="0" borderId="3" xfId="0" applyFont="1" applyBorder="1" applyAlignment="1">
      <alignment vertical="top" wrapText="1"/>
    </xf>
    <xf numFmtId="0" fontId="28" fillId="4" borderId="4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10" xfId="0" applyFont="1" applyFill="1" applyBorder="1" applyAlignment="1">
      <alignment horizontal="center" vertical="center" wrapText="1"/>
    </xf>
    <xf numFmtId="3" fontId="7" fillId="3" borderId="33" xfId="0" applyNumberFormat="1"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0" fontId="28" fillId="4"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8" fillId="4" borderId="8"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0" borderId="36" xfId="0" applyFont="1" applyBorder="1" applyAlignment="1">
      <alignment horizontal="center" vertical="center"/>
    </xf>
    <xf numFmtId="0" fontId="6" fillId="0" borderId="21" xfId="0" applyFont="1" applyBorder="1" applyAlignment="1">
      <alignment horizontal="center" vertical="center"/>
    </xf>
    <xf numFmtId="0" fontId="9" fillId="0" borderId="13" xfId="0" applyFont="1" applyBorder="1" applyAlignment="1">
      <alignment horizontal="center" vertical="center" wrapText="1"/>
    </xf>
    <xf numFmtId="0" fontId="6" fillId="0" borderId="1" xfId="0" applyFont="1" applyFill="1" applyBorder="1" applyAlignment="1">
      <alignment horizontal="left" vertical="center" wrapText="1"/>
    </xf>
    <xf numFmtId="0" fontId="7" fillId="3" borderId="5" xfId="0" applyFont="1" applyFill="1" applyBorder="1" applyAlignment="1">
      <alignment horizontal="left" vertical="top" wrapText="1"/>
    </xf>
    <xf numFmtId="0" fontId="7" fillId="3" borderId="26" xfId="0" applyFont="1" applyFill="1" applyBorder="1" applyAlignment="1">
      <alignment horizontal="left" vertical="top" wrapText="1"/>
    </xf>
    <xf numFmtId="0" fontId="9" fillId="3" borderId="22" xfId="0" applyFont="1" applyFill="1" applyBorder="1" applyAlignment="1">
      <alignment horizontal="center" vertical="center"/>
    </xf>
    <xf numFmtId="0" fontId="9" fillId="3" borderId="55" xfId="0" applyFont="1" applyFill="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32"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33" xfId="0" applyFont="1" applyFill="1" applyBorder="1" applyAlignment="1">
      <alignment horizontal="left" vertical="top" wrapText="1"/>
    </xf>
    <xf numFmtId="0" fontId="6" fillId="0" borderId="6" xfId="0" applyFont="1" applyFill="1" applyBorder="1" applyAlignment="1">
      <alignment horizontal="left" vertical="top" wrapText="1"/>
    </xf>
    <xf numFmtId="0" fontId="7" fillId="2" borderId="33" xfId="0" applyFont="1" applyFill="1" applyBorder="1" applyAlignment="1">
      <alignment horizontal="left" vertical="top" wrapText="1"/>
    </xf>
    <xf numFmtId="0" fontId="7" fillId="2" borderId="6" xfId="0" applyFont="1" applyFill="1" applyBorder="1" applyAlignment="1">
      <alignment horizontal="left" vertical="top" wrapText="1"/>
    </xf>
    <xf numFmtId="0" fontId="25" fillId="0" borderId="0" xfId="0" applyFont="1" applyAlignment="1">
      <alignment horizontal="left"/>
    </xf>
    <xf numFmtId="0" fontId="25" fillId="0" borderId="0" xfId="0" applyFont="1" applyAlignment="1">
      <alignment horizontal="left" vertical="top"/>
    </xf>
    <xf numFmtId="0" fontId="8" fillId="2" borderId="11"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6" fillId="0" borderId="48"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9" fillId="0" borderId="48" xfId="0" applyFont="1" applyBorder="1" applyAlignment="1">
      <alignment horizontal="left" vertical="top" wrapText="1"/>
    </xf>
    <xf numFmtId="0" fontId="9" fillId="0" borderId="4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5" xfId="0" applyFont="1" applyBorder="1" applyAlignment="1">
      <alignment horizontal="center" vertical="center" wrapText="1"/>
    </xf>
    <xf numFmtId="0" fontId="6" fillId="2" borderId="3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9" fillId="0" borderId="49" xfId="0" applyFont="1" applyBorder="1" applyAlignment="1">
      <alignment horizontal="center" vertical="center"/>
    </xf>
    <xf numFmtId="0" fontId="9" fillId="0" borderId="55" xfId="0" applyFont="1" applyBorder="1" applyAlignment="1">
      <alignment horizontal="center" vertical="center"/>
    </xf>
    <xf numFmtId="0" fontId="9" fillId="0" borderId="50" xfId="0" applyFont="1" applyBorder="1" applyAlignment="1">
      <alignment horizontal="center" vertical="center"/>
    </xf>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9"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6" fillId="0" borderId="61" xfId="0" applyFont="1" applyBorder="1" applyAlignment="1">
      <alignment horizontal="center" vertical="center" wrapText="1"/>
    </xf>
    <xf numFmtId="0" fontId="9" fillId="5" borderId="30" xfId="0" applyFont="1" applyFill="1" applyBorder="1" applyAlignment="1">
      <alignment horizontal="left" vertical="top" wrapText="1"/>
    </xf>
    <xf numFmtId="0" fontId="9" fillId="5" borderId="28" xfId="0" applyFont="1" applyFill="1" applyBorder="1" applyAlignment="1">
      <alignment horizontal="left" vertical="top" wrapText="1"/>
    </xf>
    <xf numFmtId="0" fontId="9" fillId="5" borderId="32" xfId="0" applyFont="1" applyFill="1" applyBorder="1" applyAlignment="1">
      <alignment horizontal="left" vertical="top" wrapText="1"/>
    </xf>
    <xf numFmtId="0" fontId="6" fillId="0" borderId="33"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9" fillId="0" borderId="13" xfId="0" applyFont="1" applyBorder="1" applyAlignment="1">
      <alignment horizontal="center" vertical="top"/>
    </xf>
    <xf numFmtId="0" fontId="9" fillId="0" borderId="11"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49"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58" xfId="0" applyFont="1" applyBorder="1" applyAlignment="1">
      <alignment horizontal="center" vertical="center" wrapText="1"/>
    </xf>
    <xf numFmtId="0" fontId="7" fillId="0" borderId="1" xfId="0" applyFont="1" applyFill="1" applyBorder="1" applyAlignment="1">
      <alignment horizontal="left" vertical="top"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5" fillId="2" borderId="1"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9" fillId="0" borderId="22" xfId="0" applyFont="1" applyFill="1" applyBorder="1" applyAlignment="1">
      <alignment horizontal="center" vertical="top"/>
    </xf>
    <xf numFmtId="0" fontId="9" fillId="0" borderId="43" xfId="0" applyFont="1" applyFill="1" applyBorder="1" applyAlignment="1">
      <alignment horizontal="center" vertical="top"/>
    </xf>
    <xf numFmtId="0" fontId="8" fillId="2" borderId="11"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57" xfId="0" applyFont="1" applyFill="1" applyBorder="1" applyAlignment="1">
      <alignment horizontal="center" vertical="center"/>
    </xf>
    <xf numFmtId="0" fontId="6" fillId="0" borderId="7"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5"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vertical="top" wrapText="1"/>
    </xf>
    <xf numFmtId="0" fontId="30" fillId="0" borderId="2" xfId="0" applyFont="1" applyBorder="1" applyAlignment="1">
      <alignment horizontal="center" vertical="top"/>
    </xf>
    <xf numFmtId="0" fontId="30" fillId="0" borderId="38" xfId="0" applyFont="1" applyBorder="1" applyAlignment="1">
      <alignment horizontal="center" vertical="top"/>
    </xf>
    <xf numFmtId="0" fontId="30" fillId="0" borderId="44" xfId="0" applyFont="1" applyBorder="1" applyAlignment="1">
      <alignment horizontal="center" vertical="top"/>
    </xf>
    <xf numFmtId="0" fontId="9" fillId="5" borderId="52"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4" borderId="2" xfId="0" applyFont="1" applyFill="1" applyBorder="1" applyAlignment="1">
      <alignment horizontal="right" vertical="top"/>
    </xf>
    <xf numFmtId="0" fontId="9" fillId="4" borderId="44" xfId="0" applyFont="1" applyFill="1" applyBorder="1" applyAlignment="1">
      <alignment horizontal="right" vertical="top"/>
    </xf>
    <xf numFmtId="0" fontId="9" fillId="4" borderId="19" xfId="0" applyFont="1" applyFill="1" applyBorder="1" applyAlignment="1">
      <alignment horizontal="right" vertical="top"/>
    </xf>
    <xf numFmtId="0" fontId="28" fillId="4" borderId="52" xfId="0" applyFont="1" applyFill="1" applyBorder="1" applyAlignment="1">
      <alignment horizontal="center" vertical="center" wrapText="1"/>
    </xf>
    <xf numFmtId="0" fontId="28" fillId="4" borderId="45" xfId="0" applyFont="1" applyFill="1" applyBorder="1" applyAlignment="1">
      <alignment horizontal="center" vertical="center" wrapText="1"/>
    </xf>
    <xf numFmtId="0" fontId="28" fillId="4" borderId="6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4" borderId="52" xfId="0" applyFont="1" applyFill="1" applyBorder="1" applyAlignment="1">
      <alignment horizontal="center"/>
    </xf>
    <xf numFmtId="0" fontId="1" fillId="4" borderId="45" xfId="0" applyFont="1" applyFill="1" applyBorder="1" applyAlignment="1">
      <alignment horizontal="center"/>
    </xf>
    <xf numFmtId="0" fontId="1" fillId="4" borderId="62" xfId="0" applyFont="1" applyFill="1" applyBorder="1" applyAlignment="1">
      <alignment horizontal="center"/>
    </xf>
    <xf numFmtId="0" fontId="9" fillId="0" borderId="13" xfId="0" applyFont="1" applyBorder="1" applyAlignment="1">
      <alignment horizontal="center" vertical="center"/>
    </xf>
    <xf numFmtId="0" fontId="6" fillId="0" borderId="33" xfId="0" applyFont="1" applyBorder="1" applyAlignment="1">
      <alignment horizontal="left" vertical="center" wrapText="1"/>
    </xf>
    <xf numFmtId="0" fontId="6" fillId="0" borderId="26" xfId="0" applyFont="1" applyBorder="1" applyAlignment="1">
      <alignment horizontal="left" vertical="center" wrapText="1"/>
    </xf>
    <xf numFmtId="0" fontId="6" fillId="0" borderId="6" xfId="0" applyFont="1" applyBorder="1" applyAlignment="1">
      <alignment horizontal="left" vertical="center" wrapText="1"/>
    </xf>
    <xf numFmtId="0" fontId="9" fillId="0" borderId="43" xfId="0" applyFont="1" applyBorder="1" applyAlignment="1">
      <alignment horizontal="center" vertical="center"/>
    </xf>
    <xf numFmtId="0" fontId="7" fillId="2" borderId="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0" borderId="7"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6"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11" fillId="2" borderId="22"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58" xfId="0" applyFont="1" applyFill="1" applyBorder="1" applyAlignment="1">
      <alignment horizontal="center" vertical="center" wrapText="1"/>
    </xf>
  </cellXfs>
  <cellStyles count="65">
    <cellStyle name="Comma 2" xfId="27" xr:uid="{562E7DB4-B4B6-43BB-8F8C-01C3BD32562F}"/>
    <cellStyle name="Comma 2 2" xfId="47" xr:uid="{385AF00C-AD64-4005-B4D1-6E8459AA0FE6}"/>
    <cellStyle name="Comma 2 3" xfId="52" xr:uid="{32D95426-62D4-439E-8DE6-42EF5634292A}"/>
    <cellStyle name="Comma 3" xfId="18" xr:uid="{17DCA06A-86AB-4AE4-99D3-AE6B69E2D7C9}"/>
    <cellStyle name="Comma 3 2" xfId="51" xr:uid="{C2887366-62B5-4BA4-BD03-C86A516CE4D2}"/>
    <cellStyle name="Comma 4" xfId="49" xr:uid="{2B1FA761-BFE0-4CB4-85B3-D5D6D1F9FADC}"/>
    <cellStyle name="Comma 5" xfId="59" xr:uid="{63790BB5-A4CC-4687-BD6B-E9BBC7B755E9}"/>
    <cellStyle name="Currency 2" xfId="44" xr:uid="{185E86D4-183A-458E-8FE2-E9199121E0A2}"/>
    <cellStyle name="Normal" xfId="0" builtinId="0"/>
    <cellStyle name="Normal 10" xfId="48" xr:uid="{15910A66-3BFA-4128-8AB3-D2DBBD55F854}"/>
    <cellStyle name="Normal 10 2" xfId="16" xr:uid="{CD78BD06-5A94-425B-A697-D083E34E1C4D}"/>
    <cellStyle name="Normal 10 2 2" xfId="10" xr:uid="{729CA249-2519-48E6-ABF4-C795375A5A27}"/>
    <cellStyle name="Normal 10 5 7" xfId="56" xr:uid="{C1129978-F1B2-4BD0-9AA9-253761D6698D}"/>
    <cellStyle name="Normal 10 7" xfId="9" xr:uid="{3E7C6CC2-C459-45DE-8560-694CF306D42D}"/>
    <cellStyle name="Normal 10 7 2" xfId="54" xr:uid="{68AC768C-99D3-41B5-8D97-963ECD6CD456}"/>
    <cellStyle name="Normal 18 3" xfId="38" xr:uid="{B56999AC-B038-4A77-87B3-47777BE5DBB5}"/>
    <cellStyle name="Normal 18 3 2" xfId="36" xr:uid="{2F36B679-AE0D-4842-9BC8-88AFE6469000}"/>
    <cellStyle name="Normal 2" xfId="3" xr:uid="{AFCC2206-57C2-4293-86A4-AA13C5CD7CDE}"/>
    <cellStyle name="Normal 2 2" xfId="4" xr:uid="{B363E587-D13E-47BF-9F6C-43C3B13EBD1C}"/>
    <cellStyle name="Normal 2 2 2 2" xfId="23" xr:uid="{93144D8E-5460-4018-8CC3-4059A334276E}"/>
    <cellStyle name="Normal 2 2 27" xfId="57" xr:uid="{362E4448-8B5A-46C5-B4B8-6701AED49779}"/>
    <cellStyle name="Normal 2 3" xfId="28" xr:uid="{C7BA143B-7E29-4D52-9141-8253044AD941}"/>
    <cellStyle name="Normal 2 3 3" xfId="50" xr:uid="{00264BB3-59B8-41BF-9A38-D5A7F84393C5}"/>
    <cellStyle name="Normal 2 3 49" xfId="62" xr:uid="{812C6E62-EF0C-4C77-9457-120CC986DC08}"/>
    <cellStyle name="Normal 2 3 50" xfId="53" xr:uid="{09DF0596-B39D-4055-86D3-9D22AE6CB1CB}"/>
    <cellStyle name="Normal 2 4" xfId="45" xr:uid="{D703AA10-AFA9-4C57-91AC-711D4DA9DDF9}"/>
    <cellStyle name="Normal 3" xfId="7" xr:uid="{D44A80B4-2D6D-41CF-BCE7-7F0AF82414AB}"/>
    <cellStyle name="Normal 3 10" xfId="58" xr:uid="{14EAEDFF-E671-41A0-B907-55F940E759C2}"/>
    <cellStyle name="Normal 3 11" xfId="22" xr:uid="{5F6B329C-DDE7-497C-BEDF-2A36A0626B5C}"/>
    <cellStyle name="Normal 3 2" xfId="17" xr:uid="{22F21483-B286-4FCA-8857-35F6CD4D03EA}"/>
    <cellStyle name="Normal 3 2 2" xfId="13" xr:uid="{E5D734D3-3F46-490E-B5A0-E80594B0145F}"/>
    <cellStyle name="Normal 3 3" xfId="8" xr:uid="{EAAEE0DC-BC0B-45B1-BE36-5F2FA3DB2584}"/>
    <cellStyle name="Normal 3 3 2" xfId="34" xr:uid="{AE10721B-F43C-4289-89AD-2A30A0C8E260}"/>
    <cellStyle name="Normal 3 3 3" xfId="6" xr:uid="{57522002-2FBB-4A1A-9DAA-6D87ED8F73E3}"/>
    <cellStyle name="Normal 3 4" xfId="32" xr:uid="{143CDC77-8672-460A-A4B2-86BB56D07B95}"/>
    <cellStyle name="Normal 3 5" xfId="5" xr:uid="{F512C83E-9B74-40CE-9DFB-5CCE9D6343A0}"/>
    <cellStyle name="Normal 3 5 2" xfId="46" xr:uid="{96BF0287-DB8C-45AA-ABDC-CD9F60DF185C}"/>
    <cellStyle name="Normal 3 5 3" xfId="61" xr:uid="{33EE4E80-9F51-4ACC-A46F-2292EB286FA3}"/>
    <cellStyle name="Normal 3 6" xfId="60" xr:uid="{485BACA0-6B68-484B-9A6A-361002703CDE}"/>
    <cellStyle name="Normal 39 9" xfId="12" xr:uid="{D8A606BE-8C24-48C8-85A4-E55050EA7098}"/>
    <cellStyle name="Normal 4" xfId="1" xr:uid="{351356A8-06D2-46FC-A584-B28A0F1218E6}"/>
    <cellStyle name="Normal 4 2" xfId="29" xr:uid="{9FDF6B7F-5E22-4859-BD93-EC08A4E56EFE}"/>
    <cellStyle name="Normal 4 3" xfId="19" xr:uid="{24C3A77D-0702-47C4-A2CD-6F226589B9BD}"/>
    <cellStyle name="Normal 5" xfId="30" xr:uid="{947012DB-FC17-4D07-82C8-A206961B1D95}"/>
    <cellStyle name="Normal 5 2" xfId="31" xr:uid="{60A6541E-E30D-4C4E-A4A5-3D8BF4BBB5CE}"/>
    <cellStyle name="Normal 5 3" xfId="42" xr:uid="{4499A4F0-1A20-443A-AD98-8E413F056C03}"/>
    <cellStyle name="Normal 51" xfId="25" xr:uid="{3D56A568-559D-4232-8BEA-99A64A274025}"/>
    <cellStyle name="Normal 6" xfId="35" xr:uid="{BFF9244C-B0C9-4435-BCC4-357313CF30FE}"/>
    <cellStyle name="Normal 60 3" xfId="14" xr:uid="{2896662E-7A3F-4784-9127-5EEB3655B06F}"/>
    <cellStyle name="Normal 62" xfId="24" xr:uid="{CD77B27F-781A-401D-891D-6CF9507395C8}"/>
    <cellStyle name="Normal 66 2 2" xfId="11" xr:uid="{B0ECE7BA-7AF6-4204-ACD4-72889E2F9618}"/>
    <cellStyle name="Normal 7" xfId="37" xr:uid="{E34AE639-7985-4245-B29B-7A32E659090C}"/>
    <cellStyle name="Normal 76" xfId="33" xr:uid="{419854D2-B7EE-4509-B449-8457C39A9892}"/>
    <cellStyle name="Normal 8" xfId="15" xr:uid="{5A1B3693-3841-4E70-8F5C-802E1D113FF9}"/>
    <cellStyle name="Normal 8 2" xfId="41" xr:uid="{08560D0C-70AF-48A8-8118-79598E100D67}"/>
    <cellStyle name="Normal 82" xfId="55" xr:uid="{08F4B634-89EE-4B98-98C3-6A2CBB99B3C7}"/>
    <cellStyle name="Normal 9" xfId="63" xr:uid="{A264C1DF-9112-4FD5-8074-59E54A933F34}"/>
    <cellStyle name="Parasts 2" xfId="20" xr:uid="{410E5FC5-273C-48E2-9FEB-ECAE0988E457}"/>
    <cellStyle name="Parasts 3" xfId="21" xr:uid="{54DE045F-3EF0-4302-A1EF-7D8EFC8DC9A5}"/>
    <cellStyle name="Parasts 4" xfId="26" xr:uid="{7A5F8682-F8D4-4C9A-980F-1CB006830230}"/>
    <cellStyle name="Parasts 5" xfId="40" xr:uid="{E39EE8BD-1589-42C6-B727-621874DFFC05}"/>
    <cellStyle name="Parasts 6" xfId="64" xr:uid="{117C410D-582B-4F06-8F19-BED10AA17C69}"/>
    <cellStyle name="Percent 2" xfId="2" xr:uid="{FC5768FE-5153-4466-9E59-4DF47994FE96}"/>
    <cellStyle name="Percent 2 2" xfId="39" xr:uid="{AFA117D7-C860-46EB-80BA-B6DEB8B509F1}"/>
    <cellStyle name="Percent 3" xfId="43" xr:uid="{2797BCF6-487C-4232-98D5-3827EA3B6589}"/>
  </cellStyles>
  <dxfs count="0"/>
  <tableStyles count="0" defaultTableStyle="TableStyleMedium2" defaultPivotStyle="PivotStyleLight16"/>
  <colors>
    <mruColors>
      <color rgb="FFFF7C80"/>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A060-384A-4DCD-B988-FED60E6C4FB0}">
  <dimension ref="A1:S1155"/>
  <sheetViews>
    <sheetView tabSelected="1" zoomScale="59" zoomScaleNormal="59" workbookViewId="0">
      <pane ySplit="1" topLeftCell="A8" activePane="bottomLeft" state="frozen"/>
      <selection activeCell="B1" sqref="B1"/>
      <selection pane="bottomLeft" activeCell="F20" sqref="F20"/>
    </sheetView>
  </sheetViews>
  <sheetFormatPr defaultColWidth="8.7109375" defaultRowHeight="15" x14ac:dyDescent="0.25"/>
  <cols>
    <col min="1" max="1" width="16.42578125" style="2" customWidth="1"/>
    <col min="2" max="2" width="11.85546875" style="2" customWidth="1"/>
    <col min="3" max="3" width="39.42578125" customWidth="1"/>
    <col min="4" max="4" width="43.28515625" customWidth="1"/>
    <col min="5" max="5" width="28.42578125" customWidth="1"/>
    <col min="6" max="6" width="25.85546875" customWidth="1"/>
    <col min="7" max="7" width="13" customWidth="1"/>
    <col min="8" max="8" width="11.140625" customWidth="1"/>
    <col min="9" max="9" width="12.42578125" customWidth="1"/>
    <col min="10" max="10" width="16.140625" style="238" customWidth="1"/>
    <col min="11" max="11" width="20.140625" customWidth="1"/>
    <col min="12" max="12" width="16" customWidth="1"/>
    <col min="13" max="13" width="13.28515625" customWidth="1"/>
    <col min="14" max="14" width="16.85546875" customWidth="1"/>
    <col min="15" max="15" width="21.85546875" customWidth="1"/>
    <col min="16" max="16" width="14.42578125" customWidth="1"/>
    <col min="17" max="17" width="30.5703125" customWidth="1"/>
    <col min="18" max="18" width="20.5703125" style="1" customWidth="1"/>
  </cols>
  <sheetData>
    <row r="1" spans="1:19" ht="23.25" thickBot="1" x14ac:dyDescent="0.3">
      <c r="A1" s="502" t="s">
        <v>487</v>
      </c>
      <c r="B1" s="503"/>
      <c r="C1" s="503"/>
      <c r="D1" s="503"/>
      <c r="E1" s="503"/>
      <c r="F1" s="504"/>
      <c r="G1" s="504"/>
      <c r="H1" s="504"/>
      <c r="I1" s="504"/>
      <c r="J1" s="504"/>
      <c r="K1" s="504"/>
      <c r="L1" s="504"/>
      <c r="M1" s="504"/>
      <c r="N1" s="504"/>
      <c r="O1" s="504"/>
      <c r="P1" s="504"/>
      <c r="Q1" s="504"/>
      <c r="R1" s="504"/>
      <c r="S1" s="83"/>
    </row>
    <row r="2" spans="1:19" s="103" customFormat="1" ht="45.75" customHeight="1" thickBot="1" x14ac:dyDescent="0.3">
      <c r="A2" s="446" t="s">
        <v>359</v>
      </c>
      <c r="B2" s="447"/>
      <c r="C2" s="448" t="s">
        <v>360</v>
      </c>
      <c r="D2" s="449"/>
      <c r="E2" s="450"/>
      <c r="F2" s="352"/>
      <c r="G2" s="353"/>
      <c r="H2" s="353"/>
      <c r="I2" s="353"/>
      <c r="J2" s="353"/>
      <c r="K2" s="353"/>
      <c r="L2" s="353"/>
      <c r="M2" s="353"/>
      <c r="N2" s="353"/>
      <c r="O2" s="358"/>
      <c r="P2" s="358"/>
      <c r="Q2" s="358"/>
      <c r="R2" s="358"/>
    </row>
    <row r="3" spans="1:19" s="103" customFormat="1" ht="45.75" customHeight="1" thickBot="1" x14ac:dyDescent="0.3">
      <c r="A3" s="442" t="s">
        <v>358</v>
      </c>
      <c r="B3" s="443"/>
      <c r="C3" s="448" t="s">
        <v>361</v>
      </c>
      <c r="D3" s="449"/>
      <c r="E3" s="450"/>
      <c r="F3" s="352"/>
      <c r="G3" s="353"/>
      <c r="H3" s="353"/>
      <c r="I3" s="353"/>
      <c r="J3" s="353"/>
      <c r="K3" s="353"/>
      <c r="L3" s="353"/>
      <c r="M3" s="353"/>
      <c r="N3" s="353"/>
      <c r="O3" s="358"/>
      <c r="P3" s="358"/>
      <c r="Q3" s="358"/>
      <c r="R3" s="358"/>
    </row>
    <row r="4" spans="1:19" s="103" customFormat="1" ht="45.75" customHeight="1" thickBot="1" x14ac:dyDescent="0.3">
      <c r="A4" s="444"/>
      <c r="B4" s="445"/>
      <c r="C4" s="451" t="s">
        <v>362</v>
      </c>
      <c r="D4" s="449"/>
      <c r="E4" s="450"/>
      <c r="F4" s="352"/>
      <c r="G4" s="353"/>
      <c r="H4" s="353"/>
      <c r="I4" s="353"/>
      <c r="J4" s="353"/>
      <c r="K4" s="353"/>
      <c r="L4" s="353"/>
      <c r="M4" s="353"/>
      <c r="N4" s="353"/>
      <c r="O4" s="358"/>
      <c r="P4" s="358"/>
      <c r="Q4" s="358"/>
      <c r="R4" s="358"/>
    </row>
    <row r="5" spans="1:19" s="103" customFormat="1" ht="45.75" customHeight="1" thickBot="1" x14ac:dyDescent="0.3">
      <c r="A5" s="514"/>
      <c r="B5" s="514"/>
      <c r="C5" s="514"/>
      <c r="D5" s="354"/>
      <c r="E5" s="355"/>
      <c r="F5" s="376" t="s">
        <v>143</v>
      </c>
      <c r="G5" s="511" t="s">
        <v>144</v>
      </c>
      <c r="H5" s="512"/>
      <c r="I5" s="513"/>
      <c r="J5" s="512" t="s">
        <v>481</v>
      </c>
      <c r="K5" s="512"/>
      <c r="L5" s="512"/>
      <c r="M5" s="512"/>
      <c r="N5" s="513"/>
      <c r="O5" s="515"/>
      <c r="P5" s="516"/>
      <c r="Q5" s="516"/>
      <c r="R5" s="517"/>
    </row>
    <row r="6" spans="1:19" ht="33.75" customHeight="1" thickBot="1" x14ac:dyDescent="0.3">
      <c r="A6" s="179"/>
      <c r="B6" s="179"/>
      <c r="C6" s="52" t="s">
        <v>0</v>
      </c>
      <c r="D6" s="52" t="s">
        <v>33</v>
      </c>
      <c r="E6" s="356" t="s">
        <v>34</v>
      </c>
      <c r="F6" s="377"/>
      <c r="G6" s="395" t="s">
        <v>145</v>
      </c>
      <c r="H6" s="397" t="s">
        <v>146</v>
      </c>
      <c r="I6" s="397" t="s">
        <v>147</v>
      </c>
      <c r="J6" s="401" t="s">
        <v>146</v>
      </c>
      <c r="K6" s="401" t="s">
        <v>147</v>
      </c>
      <c r="L6" s="401" t="s">
        <v>148</v>
      </c>
      <c r="M6" s="401" t="s">
        <v>149</v>
      </c>
      <c r="N6" s="404" t="s">
        <v>150</v>
      </c>
      <c r="O6" s="370" t="s">
        <v>36</v>
      </c>
      <c r="P6" s="371" t="s">
        <v>35</v>
      </c>
      <c r="Q6" s="372" t="s">
        <v>482</v>
      </c>
      <c r="R6" s="373" t="s">
        <v>75</v>
      </c>
    </row>
    <row r="7" spans="1:19" ht="27.95" customHeight="1" thickBot="1" x14ac:dyDescent="0.3">
      <c r="A7" s="350"/>
      <c r="B7" s="351" t="s">
        <v>205</v>
      </c>
      <c r="C7" s="337"/>
      <c r="D7" s="349"/>
      <c r="E7" s="357"/>
      <c r="F7" s="378"/>
      <c r="G7" s="396"/>
      <c r="H7" s="398"/>
      <c r="I7" s="398"/>
      <c r="J7" s="398"/>
      <c r="K7" s="398"/>
      <c r="L7" s="398"/>
      <c r="M7" s="398"/>
      <c r="N7" s="405"/>
      <c r="O7" s="360"/>
      <c r="P7" s="361"/>
      <c r="Q7" s="362"/>
      <c r="R7" s="363"/>
    </row>
    <row r="8" spans="1:19" s="103" customFormat="1" ht="27.95" customHeight="1" thickBot="1" x14ac:dyDescent="0.3">
      <c r="A8" s="508" t="s">
        <v>480</v>
      </c>
      <c r="B8" s="509"/>
      <c r="C8" s="509"/>
      <c r="D8" s="509"/>
      <c r="E8" s="510"/>
      <c r="F8" s="365"/>
      <c r="G8" s="366">
        <f>G43+G43</f>
        <v>24262</v>
      </c>
      <c r="H8" s="366">
        <f t="shared" ref="H8:I8" si="0">H43+H43</f>
        <v>24262</v>
      </c>
      <c r="I8" s="366">
        <f t="shared" si="0"/>
        <v>24262</v>
      </c>
      <c r="J8" s="369">
        <f>J9+J10+J11+J12+J13+J14+J15+J17+J18+J19+J20+J21+J22+J23+J24+J25+J26+J27+J28+J29+J30+J31+J32+J33+J34+J35+J37+J38+J39+J40+J41+J42+J43+J44+J45+J46+J47+J48+J49+J50+J51+J52+J53+J54+J56+J57+J58+J59+J60+J61+J62+J63+J64+J67+J68+J69+J70+J71+J72+J73+J74+J76+J77+J78+J79+J80+J81+J82+J83+J85+J86+J87+J88+J89+J90+J91+J92+J93+J94+J95+J96+J97+J98+J99+J100+J101+J102+J103+J104+J105+J106+J107+J108+J110+J111+J112+J113+J115+J116+J117+J119+J120+J121+J122+J123+J124+J126+J127</f>
        <v>100690226</v>
      </c>
      <c r="K8" s="369">
        <f t="shared" ref="K8:N8" si="1">K9+K10+K11+K12+K13+K14+K15+K17+K18+K19+K20+K21+K22+K23+K24+K25+K26+K27+K28+K29+K30+K31+K32+K33+K34+K35+K37+K38+K39+K40+K41+K42+K43+K44+K45+K46+K47+K48+K49+K50+K51+K52+K53+K54+K56+K57+K58+K59+K60+K61+K62+K63+K64+K67+K68+K69+K70+K71+K72+K73+K74+K76+K77+K78+K79+K80+K81+K82+K83+K85+K86+K87+K88+K89+K90+K91+K92+K93+K94+K95+K96+K97+K98+K99+K100+K101+K102+K103+K104+K105+K106+K107+K108+K110+K111+K112+K113+K115+K116+K117+K119+K120+K121+K122+K123+K124+K126+K127</f>
        <v>124472250</v>
      </c>
      <c r="L8" s="369">
        <f t="shared" si="1"/>
        <v>140819154</v>
      </c>
      <c r="M8" s="369">
        <f t="shared" si="1"/>
        <v>0</v>
      </c>
      <c r="N8" s="369">
        <f t="shared" si="1"/>
        <v>140819154</v>
      </c>
      <c r="O8" s="367"/>
      <c r="P8" s="367"/>
      <c r="Q8" s="367"/>
      <c r="R8" s="367"/>
    </row>
    <row r="9" spans="1:19" ht="46.5" customHeight="1" x14ac:dyDescent="0.25">
      <c r="A9" s="474" t="s">
        <v>140</v>
      </c>
      <c r="B9" s="37" t="s">
        <v>4</v>
      </c>
      <c r="C9" s="167" t="s">
        <v>170</v>
      </c>
      <c r="D9" s="13" t="s">
        <v>120</v>
      </c>
      <c r="E9" s="36" t="s">
        <v>121</v>
      </c>
      <c r="F9" s="129" t="s">
        <v>152</v>
      </c>
      <c r="G9" s="51"/>
      <c r="H9" s="51"/>
      <c r="I9" s="51"/>
      <c r="J9" s="217">
        <v>28333</v>
      </c>
      <c r="K9" s="217">
        <v>28333</v>
      </c>
      <c r="L9" s="217">
        <v>28333</v>
      </c>
      <c r="M9" s="47"/>
      <c r="N9" s="217">
        <v>28333</v>
      </c>
      <c r="O9" s="51" t="s">
        <v>11</v>
      </c>
      <c r="P9" s="51" t="s">
        <v>470</v>
      </c>
      <c r="Q9" s="388" t="s">
        <v>155</v>
      </c>
      <c r="R9" s="368" t="s">
        <v>125</v>
      </c>
    </row>
    <row r="10" spans="1:19" ht="40.5" customHeight="1" x14ac:dyDescent="0.25">
      <c r="A10" s="474"/>
      <c r="B10" s="38" t="s">
        <v>5</v>
      </c>
      <c r="C10" s="79" t="s">
        <v>355</v>
      </c>
      <c r="D10" s="208" t="s">
        <v>76</v>
      </c>
      <c r="E10" s="25" t="s">
        <v>122</v>
      </c>
      <c r="F10" s="55" t="s">
        <v>152</v>
      </c>
      <c r="G10" s="124">
        <v>16851</v>
      </c>
      <c r="H10" s="124">
        <v>16851</v>
      </c>
      <c r="I10" s="124">
        <v>16851</v>
      </c>
      <c r="J10" s="218"/>
      <c r="K10" s="218"/>
      <c r="L10" s="218"/>
      <c r="M10" s="5"/>
      <c r="N10" s="218"/>
      <c r="O10" s="215" t="s">
        <v>11</v>
      </c>
      <c r="P10" s="215" t="s">
        <v>21</v>
      </c>
      <c r="Q10" s="364" t="s">
        <v>61</v>
      </c>
      <c r="R10" s="244" t="s">
        <v>209</v>
      </c>
    </row>
    <row r="11" spans="1:19" s="26" customFormat="1" ht="43.5" customHeight="1" x14ac:dyDescent="0.25">
      <c r="A11" s="474"/>
      <c r="B11" s="38" t="s">
        <v>6</v>
      </c>
      <c r="C11" s="144" t="s">
        <v>371</v>
      </c>
      <c r="D11" s="208" t="s">
        <v>211</v>
      </c>
      <c r="E11" s="176" t="s">
        <v>372</v>
      </c>
      <c r="F11" s="55" t="s">
        <v>152</v>
      </c>
      <c r="G11" s="215"/>
      <c r="H11" s="215"/>
      <c r="I11" s="215"/>
      <c r="J11" s="218"/>
      <c r="K11" s="218">
        <v>36300</v>
      </c>
      <c r="L11" s="218">
        <v>36300</v>
      </c>
      <c r="M11" s="5"/>
      <c r="N11" s="218">
        <v>36300</v>
      </c>
      <c r="O11" s="214" t="s">
        <v>11</v>
      </c>
      <c r="P11" s="214" t="s">
        <v>78</v>
      </c>
      <c r="Q11" s="242" t="s">
        <v>155</v>
      </c>
      <c r="R11" s="244" t="s">
        <v>187</v>
      </c>
    </row>
    <row r="12" spans="1:19" s="26" customFormat="1" ht="42.75" customHeight="1" x14ac:dyDescent="0.25">
      <c r="A12" s="474"/>
      <c r="B12" s="38" t="s">
        <v>7</v>
      </c>
      <c r="C12" s="144" t="s">
        <v>79</v>
      </c>
      <c r="D12" s="208" t="s">
        <v>211</v>
      </c>
      <c r="E12" s="25" t="s">
        <v>210</v>
      </c>
      <c r="F12" s="55" t="s">
        <v>152</v>
      </c>
      <c r="G12" s="215"/>
      <c r="H12" s="215"/>
      <c r="I12" s="215"/>
      <c r="J12" s="218"/>
      <c r="K12" s="218">
        <v>50820</v>
      </c>
      <c r="L12" s="218">
        <v>50820</v>
      </c>
      <c r="M12" s="5"/>
      <c r="N12" s="218">
        <v>50820</v>
      </c>
      <c r="O12" s="214" t="s">
        <v>11</v>
      </c>
      <c r="P12" s="293" t="s">
        <v>96</v>
      </c>
      <c r="Q12" s="242" t="s">
        <v>155</v>
      </c>
      <c r="R12" s="244" t="s">
        <v>187</v>
      </c>
    </row>
    <row r="13" spans="1:19" s="26" customFormat="1" ht="41.1" customHeight="1" x14ac:dyDescent="0.25">
      <c r="A13" s="474"/>
      <c r="B13" s="529" t="s">
        <v>28</v>
      </c>
      <c r="C13" s="489" t="s">
        <v>77</v>
      </c>
      <c r="D13" s="55" t="s">
        <v>123</v>
      </c>
      <c r="E13" s="25" t="s">
        <v>373</v>
      </c>
      <c r="F13" s="55" t="s">
        <v>152</v>
      </c>
      <c r="G13" s="215"/>
      <c r="H13" s="215"/>
      <c r="I13" s="215"/>
      <c r="J13" s="218">
        <v>48400</v>
      </c>
      <c r="K13" s="218">
        <v>0</v>
      </c>
      <c r="L13" s="218">
        <v>50820</v>
      </c>
      <c r="M13" s="218"/>
      <c r="N13" s="218">
        <v>50820</v>
      </c>
      <c r="O13" s="214" t="s">
        <v>11</v>
      </c>
      <c r="P13" s="293" t="s">
        <v>78</v>
      </c>
      <c r="Q13" s="242" t="s">
        <v>155</v>
      </c>
      <c r="R13" s="244" t="s">
        <v>62</v>
      </c>
    </row>
    <row r="14" spans="1:19" ht="35.25" customHeight="1" x14ac:dyDescent="0.25">
      <c r="A14" s="474"/>
      <c r="B14" s="530"/>
      <c r="C14" s="527"/>
      <c r="D14" s="56" t="s">
        <v>465</v>
      </c>
      <c r="E14" s="97" t="s">
        <v>374</v>
      </c>
      <c r="F14" s="57" t="s">
        <v>186</v>
      </c>
      <c r="G14" s="299"/>
      <c r="H14" s="299"/>
      <c r="I14" s="299"/>
      <c r="J14" s="219">
        <v>646017</v>
      </c>
      <c r="K14" s="219">
        <v>525754</v>
      </c>
      <c r="L14" s="219">
        <v>525754</v>
      </c>
      <c r="M14" s="219"/>
      <c r="N14" s="219">
        <v>525754</v>
      </c>
      <c r="O14" s="59" t="s">
        <v>38</v>
      </c>
      <c r="P14" s="294" t="s">
        <v>124</v>
      </c>
      <c r="Q14" s="242" t="s">
        <v>155</v>
      </c>
      <c r="R14" s="245" t="s">
        <v>125</v>
      </c>
    </row>
    <row r="15" spans="1:19" s="58" customFormat="1" ht="48.6" customHeight="1" thickBot="1" x14ac:dyDescent="0.3">
      <c r="A15" s="475"/>
      <c r="B15" s="531"/>
      <c r="C15" s="528"/>
      <c r="D15" s="160" t="s">
        <v>165</v>
      </c>
      <c r="E15" s="160" t="s">
        <v>375</v>
      </c>
      <c r="F15" s="177" t="s">
        <v>471</v>
      </c>
      <c r="G15" s="325"/>
      <c r="H15" s="325"/>
      <c r="I15" s="325"/>
      <c r="J15" s="220">
        <v>207391</v>
      </c>
      <c r="K15" s="220">
        <v>207391</v>
      </c>
      <c r="L15" s="220">
        <v>207391</v>
      </c>
      <c r="M15" s="221"/>
      <c r="N15" s="220">
        <v>207391</v>
      </c>
      <c r="O15" s="178" t="s">
        <v>14</v>
      </c>
      <c r="P15" s="78" t="s">
        <v>214</v>
      </c>
      <c r="Q15" s="243" t="s">
        <v>155</v>
      </c>
      <c r="R15" s="246" t="s">
        <v>125</v>
      </c>
    </row>
    <row r="16" spans="1:19" ht="16.5" thickBot="1" x14ac:dyDescent="0.3">
      <c r="A16" s="332"/>
      <c r="B16" s="333" t="s">
        <v>206</v>
      </c>
      <c r="C16" s="333"/>
      <c r="D16" s="334"/>
      <c r="E16" s="335"/>
      <c r="F16" s="52"/>
      <c r="G16" s="19"/>
      <c r="H16" s="19"/>
      <c r="I16" s="19"/>
      <c r="J16" s="326"/>
      <c r="K16" s="326"/>
      <c r="L16" s="326"/>
      <c r="M16" s="326"/>
      <c r="N16" s="326"/>
      <c r="O16" s="53"/>
      <c r="P16" s="53"/>
      <c r="Q16" s="389"/>
      <c r="R16" s="53"/>
    </row>
    <row r="17" spans="1:18" ht="68.099999999999994" customHeight="1" x14ac:dyDescent="0.25">
      <c r="A17" s="533" t="s">
        <v>215</v>
      </c>
      <c r="B17" s="37" t="s">
        <v>9</v>
      </c>
      <c r="C17" s="104" t="s">
        <v>212</v>
      </c>
      <c r="D17" s="44" t="s">
        <v>376</v>
      </c>
      <c r="E17" s="13" t="s">
        <v>367</v>
      </c>
      <c r="F17" s="129" t="s">
        <v>152</v>
      </c>
      <c r="G17" s="20"/>
      <c r="H17" s="20"/>
      <c r="I17" s="20"/>
      <c r="J17" s="222">
        <v>103079</v>
      </c>
      <c r="K17" s="222">
        <v>103079</v>
      </c>
      <c r="L17" s="222">
        <v>103079</v>
      </c>
      <c r="M17" s="223"/>
      <c r="N17" s="222">
        <v>103079</v>
      </c>
      <c r="O17" s="42" t="s">
        <v>11</v>
      </c>
      <c r="P17" s="42" t="s">
        <v>21</v>
      </c>
      <c r="Q17" s="47" t="s">
        <v>155</v>
      </c>
      <c r="R17" s="368" t="s">
        <v>213</v>
      </c>
    </row>
    <row r="18" spans="1:18" ht="60" customHeight="1" x14ac:dyDescent="0.25">
      <c r="A18" s="534"/>
      <c r="B18" s="38" t="s">
        <v>8</v>
      </c>
      <c r="C18" s="107" t="s">
        <v>166</v>
      </c>
      <c r="D18" s="107" t="s">
        <v>377</v>
      </c>
      <c r="E18" s="107" t="s">
        <v>378</v>
      </c>
      <c r="F18" s="393" t="s">
        <v>483</v>
      </c>
      <c r="G18" s="125"/>
      <c r="H18" s="125"/>
      <c r="I18" s="125"/>
      <c r="J18" s="218">
        <v>520000</v>
      </c>
      <c r="K18" s="218">
        <v>520000</v>
      </c>
      <c r="L18" s="218">
        <v>520000</v>
      </c>
      <c r="M18" s="5"/>
      <c r="N18" s="218">
        <v>520000</v>
      </c>
      <c r="O18" s="125" t="s">
        <v>14</v>
      </c>
      <c r="P18" s="125" t="s">
        <v>223</v>
      </c>
      <c r="Q18" s="5" t="s">
        <v>155</v>
      </c>
      <c r="R18" s="379" t="s">
        <v>213</v>
      </c>
    </row>
    <row r="19" spans="1:18" s="103" customFormat="1" ht="66" customHeight="1" x14ac:dyDescent="0.25">
      <c r="A19" s="534"/>
      <c r="B19" s="38" t="s">
        <v>10</v>
      </c>
      <c r="C19" s="107" t="s">
        <v>201</v>
      </c>
      <c r="D19" s="107" t="s">
        <v>202</v>
      </c>
      <c r="E19" s="107" t="s">
        <v>98</v>
      </c>
      <c r="F19" s="128"/>
      <c r="G19" s="125"/>
      <c r="H19" s="125"/>
      <c r="I19" s="125"/>
      <c r="J19" s="218"/>
      <c r="K19" s="218"/>
      <c r="L19" s="218"/>
      <c r="M19" s="5"/>
      <c r="N19" s="218"/>
      <c r="O19" s="125" t="s">
        <v>11</v>
      </c>
      <c r="P19" s="125" t="s">
        <v>469</v>
      </c>
      <c r="Q19" s="5" t="s">
        <v>27</v>
      </c>
      <c r="R19" s="379"/>
    </row>
    <row r="20" spans="1:18" s="103" customFormat="1" ht="50.25" customHeight="1" x14ac:dyDescent="0.25">
      <c r="A20" s="534"/>
      <c r="B20" s="38" t="s">
        <v>85</v>
      </c>
      <c r="C20" s="107" t="s">
        <v>204</v>
      </c>
      <c r="D20" s="107" t="s">
        <v>95</v>
      </c>
      <c r="E20" s="106"/>
      <c r="F20" s="128"/>
      <c r="G20" s="125"/>
      <c r="H20" s="125"/>
      <c r="I20" s="125"/>
      <c r="J20" s="218"/>
      <c r="K20" s="218"/>
      <c r="L20" s="218"/>
      <c r="M20" s="5"/>
      <c r="N20" s="218"/>
      <c r="O20" s="125" t="s">
        <v>11</v>
      </c>
      <c r="P20" s="125" t="s">
        <v>216</v>
      </c>
      <c r="Q20" s="5" t="s">
        <v>27</v>
      </c>
      <c r="R20" s="379"/>
    </row>
    <row r="21" spans="1:18" ht="93.75" customHeight="1" x14ac:dyDescent="0.25">
      <c r="A21" s="534"/>
      <c r="B21" s="206" t="s">
        <v>86</v>
      </c>
      <c r="C21" s="107" t="s">
        <v>24</v>
      </c>
      <c r="D21" s="40" t="s">
        <v>217</v>
      </c>
      <c r="E21" s="98" t="s">
        <v>160</v>
      </c>
      <c r="F21" s="40"/>
      <c r="G21" s="41"/>
      <c r="H21" s="41"/>
      <c r="I21" s="41"/>
      <c r="J21" s="5"/>
      <c r="K21" s="5"/>
      <c r="L21" s="5"/>
      <c r="M21" s="5"/>
      <c r="N21" s="5"/>
      <c r="O21" s="41" t="s">
        <v>14</v>
      </c>
      <c r="P21" s="41" t="s">
        <v>97</v>
      </c>
      <c r="Q21" s="5" t="s">
        <v>29</v>
      </c>
      <c r="R21" s="379" t="s">
        <v>203</v>
      </c>
    </row>
    <row r="22" spans="1:18" s="3" customFormat="1" ht="75.95" customHeight="1" x14ac:dyDescent="0.25">
      <c r="A22" s="534"/>
      <c r="B22" s="38" t="s">
        <v>141</v>
      </c>
      <c r="C22" s="107" t="s">
        <v>410</v>
      </c>
      <c r="D22" s="107" t="s">
        <v>411</v>
      </c>
      <c r="E22" s="40"/>
      <c r="F22" s="55"/>
      <c r="G22" s="41"/>
      <c r="H22" s="41"/>
      <c r="I22" s="41"/>
      <c r="J22" s="218"/>
      <c r="K22" s="218"/>
      <c r="L22" s="218"/>
      <c r="M22" s="5"/>
      <c r="N22" s="218"/>
      <c r="O22" s="41" t="s">
        <v>14</v>
      </c>
      <c r="P22" s="41" t="s">
        <v>224</v>
      </c>
      <c r="Q22" s="247" t="s">
        <v>27</v>
      </c>
      <c r="R22" s="379"/>
    </row>
    <row r="23" spans="1:18" s="4" customFormat="1" ht="78.599999999999994" customHeight="1" x14ac:dyDescent="0.25">
      <c r="A23" s="534"/>
      <c r="B23" s="488" t="s">
        <v>194</v>
      </c>
      <c r="C23" s="487" t="s">
        <v>218</v>
      </c>
      <c r="D23" s="39" t="s">
        <v>23</v>
      </c>
      <c r="E23" s="98" t="s">
        <v>161</v>
      </c>
      <c r="F23" s="40"/>
      <c r="G23" s="41"/>
      <c r="H23" s="41"/>
      <c r="I23" s="41"/>
      <c r="J23" s="5"/>
      <c r="K23" s="5"/>
      <c r="L23" s="5"/>
      <c r="M23" s="5"/>
      <c r="N23" s="5"/>
      <c r="O23" s="41" t="s">
        <v>11</v>
      </c>
      <c r="P23" s="41" t="s">
        <v>223</v>
      </c>
      <c r="Q23" s="247" t="s">
        <v>27</v>
      </c>
      <c r="R23" s="379"/>
    </row>
    <row r="24" spans="1:18" s="4" customFormat="1" ht="78.599999999999994" customHeight="1" x14ac:dyDescent="0.25">
      <c r="A24" s="534"/>
      <c r="B24" s="488"/>
      <c r="C24" s="487"/>
      <c r="D24" s="39" t="s">
        <v>379</v>
      </c>
      <c r="E24" s="39" t="s">
        <v>380</v>
      </c>
      <c r="F24" s="40"/>
      <c r="G24" s="41"/>
      <c r="H24" s="41"/>
      <c r="I24" s="41"/>
      <c r="J24" s="5"/>
      <c r="K24" s="5"/>
      <c r="L24" s="5"/>
      <c r="M24" s="5"/>
      <c r="N24" s="5"/>
      <c r="O24" s="41" t="s">
        <v>11</v>
      </c>
      <c r="P24" s="41" t="s">
        <v>14</v>
      </c>
      <c r="Q24" s="247" t="s">
        <v>27</v>
      </c>
      <c r="R24" s="379"/>
    </row>
    <row r="25" spans="1:18" s="4" customFormat="1" ht="74.25" customHeight="1" x14ac:dyDescent="0.25">
      <c r="A25" s="534"/>
      <c r="B25" s="38" t="s">
        <v>195</v>
      </c>
      <c r="C25" s="40" t="s">
        <v>368</v>
      </c>
      <c r="D25" s="39" t="s">
        <v>220</v>
      </c>
      <c r="E25" s="39" t="s">
        <v>381</v>
      </c>
      <c r="F25" s="40"/>
      <c r="G25" s="41"/>
      <c r="H25" s="41"/>
      <c r="I25" s="41"/>
      <c r="J25" s="5"/>
      <c r="K25" s="5"/>
      <c r="L25" s="5"/>
      <c r="M25" s="5"/>
      <c r="N25" s="5"/>
      <c r="O25" s="41" t="s">
        <v>14</v>
      </c>
      <c r="P25" s="41" t="s">
        <v>221</v>
      </c>
      <c r="Q25" s="248" t="s">
        <v>127</v>
      </c>
      <c r="R25" s="379" t="s">
        <v>219</v>
      </c>
    </row>
    <row r="26" spans="1:18" s="4" customFormat="1" ht="78" customHeight="1" x14ac:dyDescent="0.25">
      <c r="A26" s="534"/>
      <c r="B26" s="38" t="s">
        <v>196</v>
      </c>
      <c r="C26" s="25" t="s">
        <v>22</v>
      </c>
      <c r="D26" s="39" t="s">
        <v>30</v>
      </c>
      <c r="E26" s="39" t="s">
        <v>222</v>
      </c>
      <c r="F26" s="41"/>
      <c r="G26" s="41"/>
      <c r="H26" s="41"/>
      <c r="I26" s="41"/>
      <c r="J26" s="5"/>
      <c r="K26" s="5"/>
      <c r="L26" s="5"/>
      <c r="M26" s="5"/>
      <c r="N26" s="5"/>
      <c r="O26" s="198" t="s">
        <v>14</v>
      </c>
      <c r="P26" s="199" t="s">
        <v>224</v>
      </c>
      <c r="Q26" s="5" t="s">
        <v>27</v>
      </c>
      <c r="R26" s="380"/>
    </row>
    <row r="27" spans="1:18" s="4" customFormat="1" ht="84" customHeight="1" thickBot="1" x14ac:dyDescent="0.3">
      <c r="A27" s="534"/>
      <c r="B27" s="202" t="s">
        <v>412</v>
      </c>
      <c r="C27" s="117" t="s">
        <v>413</v>
      </c>
      <c r="D27" s="117" t="s">
        <v>399</v>
      </c>
      <c r="E27" s="183" t="s">
        <v>60</v>
      </c>
      <c r="F27" s="253" t="s">
        <v>484</v>
      </c>
      <c r="G27" s="300"/>
      <c r="H27" s="300"/>
      <c r="I27" s="300"/>
      <c r="J27" s="175">
        <v>53621</v>
      </c>
      <c r="K27" s="175">
        <v>53621</v>
      </c>
      <c r="L27" s="175">
        <v>53621</v>
      </c>
      <c r="M27" s="175"/>
      <c r="N27" s="175">
        <v>53621</v>
      </c>
      <c r="O27" s="184" t="s">
        <v>14</v>
      </c>
      <c r="P27" s="59" t="s">
        <v>233</v>
      </c>
      <c r="Q27" s="175" t="s">
        <v>155</v>
      </c>
      <c r="R27" s="245" t="s">
        <v>213</v>
      </c>
    </row>
    <row r="28" spans="1:18" ht="84.95" customHeight="1" x14ac:dyDescent="0.25">
      <c r="A28" s="477" t="s">
        <v>198</v>
      </c>
      <c r="B28" s="259" t="s">
        <v>12</v>
      </c>
      <c r="C28" s="13" t="s">
        <v>189</v>
      </c>
      <c r="D28" s="13" t="s">
        <v>190</v>
      </c>
      <c r="E28" s="249" t="s">
        <v>188</v>
      </c>
      <c r="F28" s="209" t="s">
        <v>484</v>
      </c>
      <c r="G28" s="20"/>
      <c r="H28" s="20"/>
      <c r="I28" s="20"/>
      <c r="J28" s="222">
        <v>225549</v>
      </c>
      <c r="K28" s="222">
        <v>710073</v>
      </c>
      <c r="L28" s="222">
        <v>1194596</v>
      </c>
      <c r="M28" s="223"/>
      <c r="N28" s="222">
        <v>1194596</v>
      </c>
      <c r="O28" s="210" t="s">
        <v>14</v>
      </c>
      <c r="P28" s="210" t="s">
        <v>233</v>
      </c>
      <c r="Q28" s="210" t="s">
        <v>155</v>
      </c>
      <c r="R28" s="368" t="s">
        <v>213</v>
      </c>
    </row>
    <row r="29" spans="1:18" ht="54" customHeight="1" thickBot="1" x14ac:dyDescent="0.3">
      <c r="A29" s="478"/>
      <c r="B29" s="260" t="s">
        <v>13</v>
      </c>
      <c r="C29" s="250" t="s">
        <v>192</v>
      </c>
      <c r="D29" s="250" t="s">
        <v>191</v>
      </c>
      <c r="E29" s="250" t="s">
        <v>193</v>
      </c>
      <c r="F29" s="54"/>
      <c r="G29" s="16"/>
      <c r="H29" s="16"/>
      <c r="I29" s="16"/>
      <c r="J29" s="231"/>
      <c r="K29" s="231"/>
      <c r="L29" s="231"/>
      <c r="M29" s="231"/>
      <c r="N29" s="231"/>
      <c r="O29" s="16" t="s">
        <v>14</v>
      </c>
      <c r="P29" s="251" t="s">
        <v>233</v>
      </c>
      <c r="Q29" s="261" t="s">
        <v>27</v>
      </c>
      <c r="R29" s="381"/>
    </row>
    <row r="30" spans="1:18" ht="78.599999999999994" customHeight="1" x14ac:dyDescent="0.25">
      <c r="A30" s="485" t="s">
        <v>199</v>
      </c>
      <c r="B30" s="254" t="s">
        <v>15</v>
      </c>
      <c r="C30" s="255" t="s">
        <v>382</v>
      </c>
      <c r="D30" s="256" t="s">
        <v>387</v>
      </c>
      <c r="E30" s="127" t="s">
        <v>383</v>
      </c>
      <c r="F30" s="201" t="s">
        <v>151</v>
      </c>
      <c r="G30" s="257"/>
      <c r="H30" s="257"/>
      <c r="I30" s="257"/>
      <c r="J30" s="301">
        <v>500000</v>
      </c>
      <c r="K30" s="301">
        <v>500000</v>
      </c>
      <c r="L30" s="301">
        <v>500000</v>
      </c>
      <c r="M30" s="257"/>
      <c r="N30" s="301">
        <v>500000</v>
      </c>
      <c r="O30" s="257" t="s">
        <v>14</v>
      </c>
      <c r="P30" s="258" t="s">
        <v>40</v>
      </c>
      <c r="Q30" s="258" t="s">
        <v>155</v>
      </c>
      <c r="R30" s="382" t="s">
        <v>213</v>
      </c>
    </row>
    <row r="31" spans="1:18" s="3" customFormat="1" ht="54.95" customHeight="1" x14ac:dyDescent="0.25">
      <c r="A31" s="486"/>
      <c r="B31" s="49" t="s">
        <v>16</v>
      </c>
      <c r="C31" s="188" t="s">
        <v>386</v>
      </c>
      <c r="D31" s="60" t="s">
        <v>3</v>
      </c>
      <c r="E31" s="127" t="s">
        <v>383</v>
      </c>
      <c r="F31" s="50"/>
      <c r="G31" s="5"/>
      <c r="H31" s="5"/>
      <c r="I31" s="5"/>
      <c r="J31" s="218">
        <v>250000</v>
      </c>
      <c r="K31" s="218">
        <v>250000</v>
      </c>
      <c r="L31" s="218">
        <v>250000</v>
      </c>
      <c r="M31" s="5"/>
      <c r="N31" s="218">
        <v>250000</v>
      </c>
      <c r="O31" s="5" t="s">
        <v>37</v>
      </c>
      <c r="P31" s="6" t="s">
        <v>41</v>
      </c>
      <c r="Q31" s="258" t="s">
        <v>155</v>
      </c>
      <c r="R31" s="382" t="s">
        <v>213</v>
      </c>
    </row>
    <row r="32" spans="1:18" ht="62.25" customHeight="1" thickBot="1" x14ac:dyDescent="0.3">
      <c r="A32" s="486"/>
      <c r="B32" s="171" t="s">
        <v>17</v>
      </c>
      <c r="C32" s="172" t="s">
        <v>384</v>
      </c>
      <c r="D32" s="173" t="s">
        <v>385</v>
      </c>
      <c r="E32" s="174" t="s">
        <v>383</v>
      </c>
      <c r="F32" s="201" t="s">
        <v>151</v>
      </c>
      <c r="G32" s="175"/>
      <c r="H32" s="175"/>
      <c r="I32" s="175"/>
      <c r="J32" s="302">
        <v>80000</v>
      </c>
      <c r="K32" s="302">
        <v>80000</v>
      </c>
      <c r="L32" s="302">
        <v>80000</v>
      </c>
      <c r="M32" s="302"/>
      <c r="N32" s="302">
        <v>80000</v>
      </c>
      <c r="O32" s="175" t="s">
        <v>14</v>
      </c>
      <c r="P32" s="175" t="s">
        <v>42</v>
      </c>
      <c r="Q32" s="258" t="s">
        <v>155</v>
      </c>
      <c r="R32" s="382" t="s">
        <v>213</v>
      </c>
    </row>
    <row r="33" spans="1:18" ht="78.599999999999994" customHeight="1" x14ac:dyDescent="0.25">
      <c r="A33" s="532" t="s">
        <v>200</v>
      </c>
      <c r="B33" s="137" t="s">
        <v>18</v>
      </c>
      <c r="C33" s="45" t="s">
        <v>197</v>
      </c>
      <c r="D33" s="181" t="s">
        <v>25</v>
      </c>
      <c r="E33" s="45"/>
      <c r="F33" s="139"/>
      <c r="G33" s="42"/>
      <c r="H33" s="42"/>
      <c r="I33" s="42"/>
      <c r="J33" s="47"/>
      <c r="K33" s="47"/>
      <c r="L33" s="47"/>
      <c r="M33" s="47"/>
      <c r="N33" s="47"/>
      <c r="O33" s="42" t="s">
        <v>14</v>
      </c>
      <c r="P33" s="42" t="s">
        <v>225</v>
      </c>
      <c r="Q33" s="48" t="s">
        <v>153</v>
      </c>
      <c r="R33" s="190" t="s">
        <v>226</v>
      </c>
    </row>
    <row r="34" spans="1:18" ht="65.45" customHeight="1" x14ac:dyDescent="0.25">
      <c r="A34" s="474"/>
      <c r="B34" s="138" t="s">
        <v>19</v>
      </c>
      <c r="C34" s="90" t="s">
        <v>168</v>
      </c>
      <c r="D34" s="182" t="s">
        <v>43</v>
      </c>
      <c r="E34" s="46"/>
      <c r="F34" s="140"/>
      <c r="G34" s="41"/>
      <c r="H34" s="41"/>
      <c r="I34" s="41"/>
      <c r="J34" s="5"/>
      <c r="K34" s="5"/>
      <c r="L34" s="5"/>
      <c r="M34" s="5"/>
      <c r="N34" s="5"/>
      <c r="O34" s="41" t="s">
        <v>14</v>
      </c>
      <c r="P34" s="41" t="s">
        <v>167</v>
      </c>
      <c r="Q34" s="262" t="s">
        <v>127</v>
      </c>
      <c r="R34" s="67" t="s">
        <v>227</v>
      </c>
    </row>
    <row r="35" spans="1:18" ht="105" customHeight="1" thickBot="1" x14ac:dyDescent="0.3">
      <c r="A35" s="475"/>
      <c r="B35" s="138" t="s">
        <v>20</v>
      </c>
      <c r="C35" s="108" t="s">
        <v>169</v>
      </c>
      <c r="D35" s="46" t="s">
        <v>26</v>
      </c>
      <c r="E35" s="46"/>
      <c r="F35" s="140"/>
      <c r="G35" s="41"/>
      <c r="H35" s="41"/>
      <c r="I35" s="41"/>
      <c r="J35" s="5"/>
      <c r="K35" s="5"/>
      <c r="L35" s="5"/>
      <c r="M35" s="5"/>
      <c r="N35" s="5"/>
      <c r="O35" s="41" t="s">
        <v>14</v>
      </c>
      <c r="P35" s="41" t="s">
        <v>228</v>
      </c>
      <c r="Q35" s="262" t="s">
        <v>127</v>
      </c>
      <c r="R35" s="67" t="s">
        <v>227</v>
      </c>
    </row>
    <row r="36" spans="1:18" ht="16.5" thickBot="1" x14ac:dyDescent="0.3">
      <c r="A36" s="336"/>
      <c r="B36" s="337" t="s">
        <v>84</v>
      </c>
      <c r="C36" s="338"/>
      <c r="D36" s="339"/>
      <c r="E36" s="340"/>
      <c r="F36" s="161"/>
      <c r="G36" s="14"/>
      <c r="H36" s="14"/>
      <c r="I36" s="14"/>
      <c r="J36" s="327"/>
      <c r="K36" s="327"/>
      <c r="L36" s="327"/>
      <c r="M36" s="327"/>
      <c r="N36" s="327"/>
      <c r="O36" s="161"/>
      <c r="P36" s="161"/>
      <c r="Q36" s="266"/>
      <c r="R36" s="383"/>
    </row>
    <row r="37" spans="1:18" s="103" customFormat="1" ht="64.5" customHeight="1" x14ac:dyDescent="0.25">
      <c r="A37" s="437" t="s">
        <v>229</v>
      </c>
      <c r="B37" s="268" t="s">
        <v>230</v>
      </c>
      <c r="C37" s="142" t="s">
        <v>183</v>
      </c>
      <c r="D37" s="142" t="s">
        <v>232</v>
      </c>
      <c r="E37" s="143" t="s">
        <v>231</v>
      </c>
      <c r="F37" s="143"/>
      <c r="G37" s="303"/>
      <c r="H37" s="303"/>
      <c r="I37" s="303"/>
      <c r="J37" s="224">
        <v>248248</v>
      </c>
      <c r="K37" s="224">
        <v>248248</v>
      </c>
      <c r="L37" s="224">
        <v>248248</v>
      </c>
      <c r="M37" s="225"/>
      <c r="N37" s="224">
        <v>248248</v>
      </c>
      <c r="O37" s="195" t="s">
        <v>14</v>
      </c>
      <c r="P37" s="20" t="s">
        <v>233</v>
      </c>
      <c r="Q37" s="20" t="s">
        <v>155</v>
      </c>
      <c r="R37" s="64" t="s">
        <v>472</v>
      </c>
    </row>
    <row r="38" spans="1:18" s="103" customFormat="1" ht="60.75" customHeight="1" x14ac:dyDescent="0.25">
      <c r="A38" s="438"/>
      <c r="B38" s="163" t="s">
        <v>235</v>
      </c>
      <c r="C38" s="144" t="s">
        <v>388</v>
      </c>
      <c r="D38" s="186" t="s">
        <v>400</v>
      </c>
      <c r="E38" s="200" t="s">
        <v>401</v>
      </c>
      <c r="F38" s="240"/>
      <c r="G38" s="304"/>
      <c r="H38" s="304"/>
      <c r="I38" s="304"/>
      <c r="J38" s="241"/>
      <c r="K38" s="241"/>
      <c r="L38" s="241"/>
      <c r="M38" s="264"/>
      <c r="N38" s="241"/>
      <c r="O38" s="196" t="s">
        <v>14</v>
      </c>
      <c r="P38" s="197" t="s">
        <v>304</v>
      </c>
      <c r="Q38" s="214" t="s">
        <v>473</v>
      </c>
      <c r="R38" s="270"/>
    </row>
    <row r="39" spans="1:18" ht="78" customHeight="1" x14ac:dyDescent="0.25">
      <c r="A39" s="438"/>
      <c r="B39" s="410" t="s">
        <v>241</v>
      </c>
      <c r="C39" s="411" t="s">
        <v>238</v>
      </c>
      <c r="D39" s="68" t="s">
        <v>392</v>
      </c>
      <c r="E39" s="200" t="s">
        <v>236</v>
      </c>
      <c r="F39" s="200"/>
      <c r="G39" s="214"/>
      <c r="H39" s="214"/>
      <c r="I39" s="214"/>
      <c r="J39" s="229">
        <v>3000000</v>
      </c>
      <c r="K39" s="229">
        <v>4000000</v>
      </c>
      <c r="L39" s="229">
        <v>5000000</v>
      </c>
      <c r="M39" s="237"/>
      <c r="N39" s="229">
        <v>5000000</v>
      </c>
      <c r="O39" s="196" t="s">
        <v>14</v>
      </c>
      <c r="P39" s="197" t="s">
        <v>304</v>
      </c>
      <c r="Q39" s="41" t="s">
        <v>127</v>
      </c>
      <c r="R39" s="270" t="s">
        <v>472</v>
      </c>
    </row>
    <row r="40" spans="1:18" ht="62.25" customHeight="1" x14ac:dyDescent="0.25">
      <c r="A40" s="438"/>
      <c r="B40" s="410"/>
      <c r="C40" s="411"/>
      <c r="D40" s="69" t="s">
        <v>303</v>
      </c>
      <c r="E40" s="200" t="s">
        <v>58</v>
      </c>
      <c r="F40" s="200"/>
      <c r="G40" s="214"/>
      <c r="H40" s="214"/>
      <c r="I40" s="214"/>
      <c r="J40" s="229">
        <v>200000</v>
      </c>
      <c r="K40" s="229">
        <v>300000</v>
      </c>
      <c r="L40" s="229">
        <v>500000</v>
      </c>
      <c r="M40" s="237"/>
      <c r="N40" s="229">
        <v>500000</v>
      </c>
      <c r="O40" s="196" t="s">
        <v>14</v>
      </c>
      <c r="P40" s="197" t="s">
        <v>304</v>
      </c>
      <c r="Q40" s="41" t="s">
        <v>127</v>
      </c>
      <c r="R40" s="270" t="s">
        <v>472</v>
      </c>
    </row>
    <row r="41" spans="1:18" ht="50.45" customHeight="1" x14ac:dyDescent="0.25">
      <c r="A41" s="438"/>
      <c r="B41" s="410"/>
      <c r="C41" s="411"/>
      <c r="D41" s="69" t="s">
        <v>67</v>
      </c>
      <c r="E41" s="10" t="s">
        <v>68</v>
      </c>
      <c r="F41" s="10"/>
      <c r="G41" s="211"/>
      <c r="H41" s="211"/>
      <c r="I41" s="211"/>
      <c r="J41" s="241"/>
      <c r="K41" s="241">
        <v>300000</v>
      </c>
      <c r="L41" s="241">
        <v>700000</v>
      </c>
      <c r="M41" s="264"/>
      <c r="N41" s="241">
        <v>700000</v>
      </c>
      <c r="O41" s="196" t="s">
        <v>14</v>
      </c>
      <c r="P41" s="197" t="s">
        <v>304</v>
      </c>
      <c r="Q41" s="211" t="s">
        <v>127</v>
      </c>
      <c r="R41" s="270" t="s">
        <v>472</v>
      </c>
    </row>
    <row r="42" spans="1:18" ht="39.75" customHeight="1" x14ac:dyDescent="0.25">
      <c r="A42" s="438"/>
      <c r="B42" s="410"/>
      <c r="C42" s="411"/>
      <c r="D42" s="69" t="s">
        <v>240</v>
      </c>
      <c r="E42" s="18" t="s">
        <v>239</v>
      </c>
      <c r="F42" s="18" t="s">
        <v>485</v>
      </c>
      <c r="G42" s="305"/>
      <c r="H42" s="305"/>
      <c r="I42" s="305"/>
      <c r="J42" s="229">
        <v>1571150</v>
      </c>
      <c r="K42" s="229">
        <v>1571150</v>
      </c>
      <c r="L42" s="229">
        <v>1571150</v>
      </c>
      <c r="M42" s="237"/>
      <c r="N42" s="229">
        <v>1571150</v>
      </c>
      <c r="O42" s="196" t="s">
        <v>14</v>
      </c>
      <c r="P42" s="197" t="s">
        <v>304</v>
      </c>
      <c r="Q42" s="211" t="s">
        <v>155</v>
      </c>
      <c r="R42" s="270" t="s">
        <v>475</v>
      </c>
    </row>
    <row r="43" spans="1:18" ht="51" customHeight="1" x14ac:dyDescent="0.25">
      <c r="A43" s="438"/>
      <c r="B43" s="410"/>
      <c r="C43" s="411"/>
      <c r="D43" s="484" t="s">
        <v>237</v>
      </c>
      <c r="E43" s="484" t="s">
        <v>69</v>
      </c>
      <c r="F43" s="10" t="s">
        <v>185</v>
      </c>
      <c r="G43" s="265">
        <v>12131</v>
      </c>
      <c r="H43" s="265">
        <v>12131</v>
      </c>
      <c r="I43" s="265">
        <v>12131</v>
      </c>
      <c r="J43" s="241">
        <v>249</v>
      </c>
      <c r="K43" s="241">
        <v>249</v>
      </c>
      <c r="L43" s="241">
        <v>249</v>
      </c>
      <c r="M43" s="264"/>
      <c r="N43" s="264">
        <v>249</v>
      </c>
      <c r="O43" s="196" t="s">
        <v>14</v>
      </c>
      <c r="P43" s="62" t="s">
        <v>305</v>
      </c>
      <c r="Q43" s="211" t="s">
        <v>155</v>
      </c>
      <c r="R43" s="270" t="s">
        <v>475</v>
      </c>
    </row>
    <row r="44" spans="1:18" s="81" customFormat="1" ht="51" customHeight="1" x14ac:dyDescent="0.25">
      <c r="A44" s="438"/>
      <c r="B44" s="410"/>
      <c r="C44" s="411"/>
      <c r="D44" s="484"/>
      <c r="E44" s="484"/>
      <c r="F44" s="10" t="s">
        <v>484</v>
      </c>
      <c r="G44" s="265"/>
      <c r="H44" s="265"/>
      <c r="I44" s="265"/>
      <c r="J44" s="241">
        <v>24013</v>
      </c>
      <c r="K44" s="241">
        <v>24013</v>
      </c>
      <c r="L44" s="241">
        <v>24013</v>
      </c>
      <c r="M44" s="264"/>
      <c r="N44" s="241">
        <v>24013</v>
      </c>
      <c r="O44" s="62"/>
      <c r="P44" s="62"/>
      <c r="Q44" s="211" t="s">
        <v>155</v>
      </c>
      <c r="R44" s="270" t="s">
        <v>475</v>
      </c>
    </row>
    <row r="45" spans="1:18" s="103" customFormat="1" ht="51" customHeight="1" x14ac:dyDescent="0.25">
      <c r="A45" s="438"/>
      <c r="B45" s="269" t="s">
        <v>243</v>
      </c>
      <c r="C45" s="68" t="s">
        <v>389</v>
      </c>
      <c r="D45" s="205" t="s">
        <v>390</v>
      </c>
      <c r="E45" s="205" t="s">
        <v>242</v>
      </c>
      <c r="F45" s="10"/>
      <c r="G45" s="265"/>
      <c r="H45" s="265"/>
      <c r="I45" s="265"/>
      <c r="J45" s="241"/>
      <c r="K45" s="241"/>
      <c r="L45" s="241"/>
      <c r="M45" s="264"/>
      <c r="N45" s="241"/>
      <c r="O45" s="194" t="s">
        <v>14</v>
      </c>
      <c r="P45" s="62" t="s">
        <v>391</v>
      </c>
      <c r="Q45" s="211" t="s">
        <v>61</v>
      </c>
      <c r="R45" s="270"/>
    </row>
    <row r="46" spans="1:18" ht="91.5" customHeight="1" x14ac:dyDescent="0.25">
      <c r="A46" s="438"/>
      <c r="B46" s="163" t="s">
        <v>244</v>
      </c>
      <c r="C46" s="200" t="s">
        <v>247</v>
      </c>
      <c r="D46" s="69" t="s">
        <v>402</v>
      </c>
      <c r="E46" s="69" t="s">
        <v>403</v>
      </c>
      <c r="F46" s="200"/>
      <c r="G46" s="214"/>
      <c r="H46" s="214"/>
      <c r="I46" s="214"/>
      <c r="J46" s="237"/>
      <c r="K46" s="237"/>
      <c r="L46" s="237"/>
      <c r="M46" s="237"/>
      <c r="N46" s="237"/>
      <c r="O46" s="196" t="s">
        <v>21</v>
      </c>
      <c r="P46" s="197" t="s">
        <v>369</v>
      </c>
      <c r="Q46" s="214" t="s">
        <v>127</v>
      </c>
      <c r="R46" s="270" t="s">
        <v>48</v>
      </c>
    </row>
    <row r="47" spans="1:18" ht="60" customHeight="1" x14ac:dyDescent="0.25">
      <c r="A47" s="438"/>
      <c r="B47" s="518" t="s">
        <v>245</v>
      </c>
      <c r="C47" s="499" t="s">
        <v>162</v>
      </c>
      <c r="D47" s="499" t="s">
        <v>163</v>
      </c>
      <c r="E47" s="499" t="s">
        <v>91</v>
      </c>
      <c r="F47" s="10" t="s">
        <v>484</v>
      </c>
      <c r="G47" s="306"/>
      <c r="H47" s="306"/>
      <c r="I47" s="306"/>
      <c r="J47" s="218">
        <v>14098201</v>
      </c>
      <c r="K47" s="218">
        <v>14098201</v>
      </c>
      <c r="L47" s="218">
        <v>14098201</v>
      </c>
      <c r="M47" s="218"/>
      <c r="N47" s="218">
        <v>14098201</v>
      </c>
      <c r="O47" s="423" t="s">
        <v>14</v>
      </c>
      <c r="P47" s="425" t="s">
        <v>46</v>
      </c>
      <c r="Q47" s="402" t="s">
        <v>155</v>
      </c>
      <c r="R47" s="403" t="s">
        <v>472</v>
      </c>
    </row>
    <row r="48" spans="1:18" s="103" customFormat="1" ht="48" customHeight="1" x14ac:dyDescent="0.25">
      <c r="A48" s="438"/>
      <c r="B48" s="518"/>
      <c r="C48" s="499"/>
      <c r="D48" s="499"/>
      <c r="E48" s="499"/>
      <c r="F48" s="25" t="s">
        <v>185</v>
      </c>
      <c r="G48" s="306"/>
      <c r="H48" s="306"/>
      <c r="I48" s="306"/>
      <c r="J48" s="218">
        <v>1187337</v>
      </c>
      <c r="K48" s="218">
        <v>1187337</v>
      </c>
      <c r="L48" s="218">
        <v>1187337</v>
      </c>
      <c r="M48" s="218"/>
      <c r="N48" s="218">
        <v>1187337</v>
      </c>
      <c r="O48" s="424"/>
      <c r="P48" s="426"/>
      <c r="Q48" s="402"/>
      <c r="R48" s="403"/>
    </row>
    <row r="49" spans="1:18" ht="66.75" customHeight="1" x14ac:dyDescent="0.25">
      <c r="A49" s="438"/>
      <c r="B49" s="163" t="s">
        <v>246</v>
      </c>
      <c r="C49" s="25" t="s">
        <v>138</v>
      </c>
      <c r="D49" s="25" t="s">
        <v>139</v>
      </c>
      <c r="E49" s="90" t="s">
        <v>406</v>
      </c>
      <c r="F49" s="35"/>
      <c r="G49" s="306"/>
      <c r="H49" s="306"/>
      <c r="I49" s="306"/>
      <c r="J49" s="267"/>
      <c r="K49" s="267"/>
      <c r="L49" s="267"/>
      <c r="M49" s="267"/>
      <c r="N49" s="267"/>
      <c r="O49" s="198" t="s">
        <v>14</v>
      </c>
      <c r="P49" s="199" t="s">
        <v>46</v>
      </c>
      <c r="Q49" s="41" t="s">
        <v>61</v>
      </c>
      <c r="R49" s="67"/>
    </row>
    <row r="50" spans="1:18" s="103" customFormat="1" ht="78" customHeight="1" thickBot="1" x14ac:dyDescent="0.3">
      <c r="A50" s="439"/>
      <c r="B50" s="164" t="s">
        <v>474</v>
      </c>
      <c r="C50" s="271" t="s">
        <v>404</v>
      </c>
      <c r="D50" s="271" t="s">
        <v>405</v>
      </c>
      <c r="E50" s="271" t="s">
        <v>73</v>
      </c>
      <c r="F50" s="272"/>
      <c r="G50" s="307"/>
      <c r="H50" s="307"/>
      <c r="I50" s="307"/>
      <c r="J50" s="273"/>
      <c r="K50" s="273"/>
      <c r="L50" s="273"/>
      <c r="M50" s="273"/>
      <c r="N50" s="273"/>
      <c r="O50" s="43" t="s">
        <v>14</v>
      </c>
      <c r="P50" s="252" t="s">
        <v>46</v>
      </c>
      <c r="Q50" s="261" t="s">
        <v>61</v>
      </c>
      <c r="R50" s="61"/>
    </row>
    <row r="51" spans="1:18" ht="83.1" customHeight="1" x14ac:dyDescent="0.25">
      <c r="A51" s="440" t="s">
        <v>248</v>
      </c>
      <c r="B51" s="185" t="s">
        <v>249</v>
      </c>
      <c r="C51" s="29" t="s">
        <v>49</v>
      </c>
      <c r="D51" s="29" t="s">
        <v>126</v>
      </c>
      <c r="E51" s="29" t="s">
        <v>50</v>
      </c>
      <c r="F51" s="25" t="s">
        <v>185</v>
      </c>
      <c r="G51" s="191"/>
      <c r="H51" s="191"/>
      <c r="I51" s="191"/>
      <c r="J51" s="228">
        <f>35744+320484</f>
        <v>356228</v>
      </c>
      <c r="K51" s="228">
        <f t="shared" ref="K51:L51" si="2">35744+320484</f>
        <v>356228</v>
      </c>
      <c r="L51" s="228">
        <f t="shared" si="2"/>
        <v>356228</v>
      </c>
      <c r="M51" s="122"/>
      <c r="N51" s="228">
        <f>35744+320484</f>
        <v>356228</v>
      </c>
      <c r="O51" s="193" t="s">
        <v>14</v>
      </c>
      <c r="P51" s="191" t="s">
        <v>46</v>
      </c>
      <c r="Q51" s="193" t="s">
        <v>155</v>
      </c>
      <c r="R51" s="216" t="s">
        <v>472</v>
      </c>
    </row>
    <row r="52" spans="1:18" s="238" customFormat="1" ht="66" customHeight="1" x14ac:dyDescent="0.25">
      <c r="A52" s="441"/>
      <c r="B52" s="414" t="s">
        <v>251</v>
      </c>
      <c r="C52" s="412" t="s">
        <v>252</v>
      </c>
      <c r="D52" s="232" t="s">
        <v>408</v>
      </c>
      <c r="E52" s="232" t="s">
        <v>394</v>
      </c>
      <c r="F52" s="234"/>
      <c r="G52" s="235"/>
      <c r="H52" s="235"/>
      <c r="I52" s="235"/>
      <c r="J52" s="328">
        <v>307500</v>
      </c>
      <c r="K52" s="328">
        <v>332300</v>
      </c>
      <c r="L52" s="328">
        <v>357100</v>
      </c>
      <c r="M52" s="235"/>
      <c r="N52" s="328">
        <v>357100</v>
      </c>
      <c r="O52" s="226" t="s">
        <v>14</v>
      </c>
      <c r="P52" s="235" t="s">
        <v>250</v>
      </c>
      <c r="Q52" s="227" t="s">
        <v>127</v>
      </c>
      <c r="R52" s="236" t="s">
        <v>472</v>
      </c>
    </row>
    <row r="53" spans="1:18" s="238" customFormat="1" ht="63" customHeight="1" thickBot="1" x14ac:dyDescent="0.3">
      <c r="A53" s="441"/>
      <c r="B53" s="415"/>
      <c r="C53" s="413"/>
      <c r="D53" s="232" t="s">
        <v>407</v>
      </c>
      <c r="E53" s="232" t="s">
        <v>393</v>
      </c>
      <c r="F53" s="239"/>
      <c r="G53" s="227"/>
      <c r="H53" s="227"/>
      <c r="I53" s="227"/>
      <c r="J53" s="296">
        <v>148194</v>
      </c>
      <c r="K53" s="296">
        <v>148194</v>
      </c>
      <c r="L53" s="296">
        <v>148194</v>
      </c>
      <c r="M53" s="227"/>
      <c r="N53" s="296">
        <v>148194</v>
      </c>
      <c r="O53" s="123" t="s">
        <v>14</v>
      </c>
      <c r="P53" s="227" t="s">
        <v>223</v>
      </c>
      <c r="Q53" s="227" t="s">
        <v>155</v>
      </c>
      <c r="R53" s="236"/>
    </row>
    <row r="54" spans="1:18" s="238" customFormat="1" ht="84.6" customHeight="1" x14ac:dyDescent="0.25">
      <c r="A54" s="477" t="s">
        <v>396</v>
      </c>
      <c r="B54" s="479" t="s">
        <v>253</v>
      </c>
      <c r="C54" s="523" t="s">
        <v>397</v>
      </c>
      <c r="D54" s="525" t="s">
        <v>415</v>
      </c>
      <c r="E54" s="233" t="s">
        <v>421</v>
      </c>
      <c r="F54" s="233"/>
      <c r="G54" s="223"/>
      <c r="H54" s="223"/>
      <c r="I54" s="223"/>
      <c r="J54" s="222">
        <v>49635545</v>
      </c>
      <c r="K54" s="222">
        <v>71720375</v>
      </c>
      <c r="L54" s="222">
        <v>86089237</v>
      </c>
      <c r="M54" s="223"/>
      <c r="N54" s="222">
        <v>86089237</v>
      </c>
      <c r="O54" s="274" t="s">
        <v>14</v>
      </c>
      <c r="P54" s="223" t="s">
        <v>223</v>
      </c>
      <c r="Q54" s="223" t="s">
        <v>155</v>
      </c>
      <c r="R54" s="275" t="s">
        <v>472</v>
      </c>
    </row>
    <row r="55" spans="1:18" s="187" customFormat="1" ht="95.45" customHeight="1" x14ac:dyDescent="0.25">
      <c r="A55" s="483"/>
      <c r="B55" s="518"/>
      <c r="C55" s="524"/>
      <c r="D55" s="526"/>
      <c r="E55" s="9" t="s">
        <v>142</v>
      </c>
      <c r="F55" s="9"/>
      <c r="G55" s="305"/>
      <c r="H55" s="305"/>
      <c r="I55" s="305"/>
      <c r="J55" s="229" t="s">
        <v>488</v>
      </c>
      <c r="K55" s="229" t="s">
        <v>488</v>
      </c>
      <c r="L55" s="229" t="s">
        <v>488</v>
      </c>
      <c r="M55" s="229"/>
      <c r="N55" s="229" t="s">
        <v>488</v>
      </c>
      <c r="O55" s="213" t="s">
        <v>14</v>
      </c>
      <c r="P55" s="214" t="s">
        <v>223</v>
      </c>
      <c r="Q55" s="237" t="s">
        <v>155</v>
      </c>
      <c r="R55" s="244" t="s">
        <v>472</v>
      </c>
    </row>
    <row r="56" spans="1:18" s="74" customFormat="1" ht="78.75" x14ac:dyDescent="0.25">
      <c r="A56" s="483"/>
      <c r="B56" s="276" t="s">
        <v>254</v>
      </c>
      <c r="C56" s="207" t="s">
        <v>416</v>
      </c>
      <c r="D56" s="69" t="s">
        <v>419</v>
      </c>
      <c r="E56" s="69" t="s">
        <v>398</v>
      </c>
      <c r="F56" s="69" t="s">
        <v>486</v>
      </c>
      <c r="G56" s="72"/>
      <c r="H56" s="72"/>
      <c r="I56" s="72"/>
      <c r="J56" s="229">
        <v>2116993</v>
      </c>
      <c r="K56" s="229">
        <v>2259993</v>
      </c>
      <c r="L56" s="229">
        <v>2403023</v>
      </c>
      <c r="M56" s="237"/>
      <c r="N56" s="237">
        <v>2403023</v>
      </c>
      <c r="O56" s="213" t="s">
        <v>14</v>
      </c>
      <c r="P56" s="72" t="s">
        <v>223</v>
      </c>
      <c r="Q56" s="237" t="s">
        <v>155</v>
      </c>
      <c r="R56" s="244" t="s">
        <v>472</v>
      </c>
    </row>
    <row r="57" spans="1:18" s="74" customFormat="1" ht="63" customHeight="1" x14ac:dyDescent="0.25">
      <c r="A57" s="483"/>
      <c r="B57" s="276" t="s">
        <v>255</v>
      </c>
      <c r="C57" s="207" t="s">
        <v>417</v>
      </c>
      <c r="D57" s="69" t="s">
        <v>418</v>
      </c>
      <c r="E57" s="69" t="s">
        <v>420</v>
      </c>
      <c r="F57" s="69" t="s">
        <v>486</v>
      </c>
      <c r="G57" s="72"/>
      <c r="H57" s="72"/>
      <c r="I57" s="72"/>
      <c r="J57" s="229">
        <v>8609875</v>
      </c>
      <c r="K57" s="229">
        <v>8609875</v>
      </c>
      <c r="L57" s="229">
        <v>8609875</v>
      </c>
      <c r="M57" s="237"/>
      <c r="N57" s="237">
        <v>8609875</v>
      </c>
      <c r="O57" s="213" t="s">
        <v>14</v>
      </c>
      <c r="P57" s="72" t="s">
        <v>223</v>
      </c>
      <c r="Q57" s="237" t="s">
        <v>155</v>
      </c>
      <c r="R57" s="244" t="s">
        <v>472</v>
      </c>
    </row>
    <row r="58" spans="1:18" ht="62.1" customHeight="1" x14ac:dyDescent="0.25">
      <c r="A58" s="483"/>
      <c r="B58" s="476" t="s">
        <v>256</v>
      </c>
      <c r="C58" s="501" t="s">
        <v>53</v>
      </c>
      <c r="D58" s="208" t="s">
        <v>442</v>
      </c>
      <c r="E58" s="11" t="s">
        <v>443</v>
      </c>
      <c r="F58" s="11"/>
      <c r="G58" s="214"/>
      <c r="H58" s="214"/>
      <c r="I58" s="214"/>
      <c r="J58" s="237"/>
      <c r="K58" s="237"/>
      <c r="L58" s="237"/>
      <c r="M58" s="237"/>
      <c r="N58" s="237"/>
      <c r="O58" s="420" t="s">
        <v>14</v>
      </c>
      <c r="P58" s="421" t="s">
        <v>52</v>
      </c>
      <c r="Q58" s="213" t="s">
        <v>27</v>
      </c>
      <c r="R58" s="21"/>
    </row>
    <row r="59" spans="1:18" ht="62.1" customHeight="1" x14ac:dyDescent="0.25">
      <c r="A59" s="483"/>
      <c r="B59" s="476"/>
      <c r="C59" s="501"/>
      <c r="D59" s="208" t="s">
        <v>444</v>
      </c>
      <c r="E59" s="9" t="s">
        <v>445</v>
      </c>
      <c r="F59" s="9"/>
      <c r="G59" s="305"/>
      <c r="H59" s="305"/>
      <c r="I59" s="305"/>
      <c r="J59" s="237"/>
      <c r="K59" s="237"/>
      <c r="L59" s="237"/>
      <c r="M59" s="237"/>
      <c r="N59" s="237"/>
      <c r="O59" s="419"/>
      <c r="P59" s="422"/>
      <c r="Q59" s="213" t="s">
        <v>27</v>
      </c>
      <c r="R59" s="21"/>
    </row>
    <row r="60" spans="1:18" ht="96" customHeight="1" x14ac:dyDescent="0.25">
      <c r="A60" s="483"/>
      <c r="B60" s="277" t="s">
        <v>257</v>
      </c>
      <c r="C60" s="208" t="s">
        <v>54</v>
      </c>
      <c r="D60" s="208" t="s">
        <v>55</v>
      </c>
      <c r="E60" s="9" t="s">
        <v>56</v>
      </c>
      <c r="F60" s="9"/>
      <c r="G60" s="305"/>
      <c r="H60" s="305"/>
      <c r="I60" s="305"/>
      <c r="J60" s="237"/>
      <c r="K60" s="237"/>
      <c r="L60" s="237"/>
      <c r="M60" s="237"/>
      <c r="N60" s="237"/>
      <c r="O60" s="213" t="s">
        <v>14</v>
      </c>
      <c r="P60" s="214" t="s">
        <v>223</v>
      </c>
      <c r="Q60" s="213" t="s">
        <v>27</v>
      </c>
      <c r="R60" s="21"/>
    </row>
    <row r="61" spans="1:18" ht="93" customHeight="1" x14ac:dyDescent="0.25">
      <c r="A61" s="483"/>
      <c r="B61" s="277" t="s">
        <v>258</v>
      </c>
      <c r="C61" s="69" t="s">
        <v>409</v>
      </c>
      <c r="D61" s="9" t="s">
        <v>414</v>
      </c>
      <c r="E61" s="9" t="s">
        <v>395</v>
      </c>
      <c r="F61" s="208"/>
      <c r="G61" s="214"/>
      <c r="H61" s="214"/>
      <c r="I61" s="214"/>
      <c r="J61" s="229">
        <v>307500</v>
      </c>
      <c r="K61" s="229">
        <v>332300</v>
      </c>
      <c r="L61" s="229">
        <v>357100</v>
      </c>
      <c r="M61" s="237"/>
      <c r="N61" s="229">
        <v>357100</v>
      </c>
      <c r="O61" s="213" t="s">
        <v>14</v>
      </c>
      <c r="P61" s="214" t="s">
        <v>223</v>
      </c>
      <c r="Q61" s="213" t="s">
        <v>155</v>
      </c>
      <c r="R61" s="21" t="s">
        <v>62</v>
      </c>
    </row>
    <row r="62" spans="1:18" s="82" customFormat="1" ht="83.45" customHeight="1" thickBot="1" x14ac:dyDescent="0.3">
      <c r="A62" s="483"/>
      <c r="B62" s="277" t="s">
        <v>441</v>
      </c>
      <c r="C62" s="153" t="s">
        <v>422</v>
      </c>
      <c r="D62" s="9" t="s">
        <v>156</v>
      </c>
      <c r="E62" s="153" t="s">
        <v>467</v>
      </c>
      <c r="F62" s="208" t="s">
        <v>185</v>
      </c>
      <c r="G62" s="214"/>
      <c r="H62" s="214"/>
      <c r="I62" s="214"/>
      <c r="J62" s="229">
        <v>316723</v>
      </c>
      <c r="K62" s="229">
        <v>316723</v>
      </c>
      <c r="L62" s="229">
        <v>316723</v>
      </c>
      <c r="M62" s="237"/>
      <c r="N62" s="229">
        <v>316723</v>
      </c>
      <c r="O62" s="213" t="s">
        <v>14</v>
      </c>
      <c r="P62" s="72" t="s">
        <v>157</v>
      </c>
      <c r="Q62" s="305" t="s">
        <v>155</v>
      </c>
      <c r="R62" s="21" t="s">
        <v>468</v>
      </c>
    </row>
    <row r="63" spans="1:18" ht="111.75" customHeight="1" x14ac:dyDescent="0.25">
      <c r="A63" s="440" t="s">
        <v>259</v>
      </c>
      <c r="B63" s="458" t="s">
        <v>260</v>
      </c>
      <c r="C63" s="519" t="s">
        <v>171</v>
      </c>
      <c r="D63" s="13" t="s">
        <v>130</v>
      </c>
      <c r="E63" s="13" t="s">
        <v>137</v>
      </c>
      <c r="F63" s="80"/>
      <c r="G63" s="329"/>
      <c r="H63" s="329"/>
      <c r="I63" s="329"/>
      <c r="J63" s="330">
        <v>120015</v>
      </c>
      <c r="K63" s="330">
        <v>120015</v>
      </c>
      <c r="L63" s="330">
        <v>120015</v>
      </c>
      <c r="M63" s="331"/>
      <c r="N63" s="330">
        <v>120015</v>
      </c>
      <c r="O63" s="63" t="s">
        <v>14</v>
      </c>
      <c r="P63" s="20" t="s">
        <v>52</v>
      </c>
      <c r="Q63" s="279" t="s">
        <v>155</v>
      </c>
      <c r="R63" s="64" t="s">
        <v>476</v>
      </c>
    </row>
    <row r="64" spans="1:18" ht="68.25" customHeight="1" x14ac:dyDescent="0.25">
      <c r="A64" s="441"/>
      <c r="B64" s="459"/>
      <c r="C64" s="520"/>
      <c r="D64" s="146" t="s">
        <v>131</v>
      </c>
      <c r="E64" s="146" t="s">
        <v>424</v>
      </c>
      <c r="F64" s="65"/>
      <c r="G64" s="131"/>
      <c r="H64" s="131"/>
      <c r="I64" s="131"/>
      <c r="J64" s="296">
        <v>2235168</v>
      </c>
      <c r="K64" s="296">
        <v>2235168</v>
      </c>
      <c r="L64" s="296">
        <v>2235168</v>
      </c>
      <c r="M64" s="227"/>
      <c r="N64" s="296">
        <v>2235168</v>
      </c>
      <c r="O64" s="192" t="s">
        <v>14</v>
      </c>
      <c r="P64" s="197" t="s">
        <v>52</v>
      </c>
      <c r="Q64" s="214" t="s">
        <v>155</v>
      </c>
      <c r="R64" s="204" t="s">
        <v>476</v>
      </c>
    </row>
    <row r="65" spans="1:18" ht="68.25" customHeight="1" x14ac:dyDescent="0.25">
      <c r="A65" s="441"/>
      <c r="B65" s="459"/>
      <c r="C65" s="520"/>
      <c r="D65" s="66" t="s">
        <v>423</v>
      </c>
      <c r="E65" s="65"/>
      <c r="F65" s="65"/>
      <c r="G65" s="131"/>
      <c r="H65" s="131"/>
      <c r="I65" s="131"/>
      <c r="J65" s="227" t="s">
        <v>479</v>
      </c>
      <c r="K65" s="227" t="s">
        <v>479</v>
      </c>
      <c r="L65" s="227" t="s">
        <v>479</v>
      </c>
      <c r="M65" s="227"/>
      <c r="N65" s="227" t="s">
        <v>479</v>
      </c>
      <c r="O65" s="192" t="s">
        <v>14</v>
      </c>
      <c r="P65" s="197" t="s">
        <v>52</v>
      </c>
      <c r="Q65" s="214" t="s">
        <v>155</v>
      </c>
      <c r="R65" s="204" t="s">
        <v>476</v>
      </c>
    </row>
    <row r="66" spans="1:18" s="103" customFormat="1" ht="50.25" customHeight="1" x14ac:dyDescent="0.25">
      <c r="A66" s="441"/>
      <c r="B66" s="522"/>
      <c r="C66" s="521"/>
      <c r="D66" s="28" t="s">
        <v>82</v>
      </c>
      <c r="E66" s="28" t="s">
        <v>73</v>
      </c>
      <c r="F66" s="12"/>
      <c r="G66" s="23"/>
      <c r="H66" s="23"/>
      <c r="I66" s="23"/>
      <c r="J66" s="227" t="s">
        <v>479</v>
      </c>
      <c r="K66" s="227" t="s">
        <v>479</v>
      </c>
      <c r="L66" s="227" t="s">
        <v>479</v>
      </c>
      <c r="M66" s="237"/>
      <c r="N66" s="227" t="s">
        <v>479</v>
      </c>
      <c r="O66" s="22" t="s">
        <v>14</v>
      </c>
      <c r="P66" s="23" t="s">
        <v>81</v>
      </c>
      <c r="Q66" s="214" t="s">
        <v>155</v>
      </c>
      <c r="R66" s="204" t="s">
        <v>476</v>
      </c>
    </row>
    <row r="67" spans="1:18" s="74" customFormat="1" ht="39.6" customHeight="1" x14ac:dyDescent="0.25">
      <c r="A67" s="441"/>
      <c r="B67" s="280" t="s">
        <v>261</v>
      </c>
      <c r="C67" s="68" t="s">
        <v>133</v>
      </c>
      <c r="D67" s="69"/>
      <c r="E67" s="70" t="s">
        <v>51</v>
      </c>
      <c r="F67" s="70"/>
      <c r="G67" s="87"/>
      <c r="H67" s="87"/>
      <c r="I67" s="87"/>
      <c r="J67" s="264"/>
      <c r="K67" s="264"/>
      <c r="L67" s="264"/>
      <c r="M67" s="264"/>
      <c r="N67" s="264"/>
      <c r="O67" s="71" t="s">
        <v>80</v>
      </c>
      <c r="P67" s="72" t="s">
        <v>39</v>
      </c>
      <c r="Q67" s="71" t="s">
        <v>27</v>
      </c>
      <c r="R67" s="73"/>
    </row>
    <row r="68" spans="1:18" s="74" customFormat="1" ht="78.599999999999994" customHeight="1" x14ac:dyDescent="0.25">
      <c r="A68" s="441"/>
      <c r="B68" s="280" t="s">
        <v>262</v>
      </c>
      <c r="C68" s="68" t="s">
        <v>134</v>
      </c>
      <c r="D68" s="69" t="s">
        <v>363</v>
      </c>
      <c r="E68" s="70" t="s">
        <v>51</v>
      </c>
      <c r="F68" s="75"/>
      <c r="G68" s="308"/>
      <c r="H68" s="308"/>
      <c r="I68" s="308"/>
      <c r="J68" s="309"/>
      <c r="K68" s="309"/>
      <c r="L68" s="309"/>
      <c r="M68" s="309"/>
      <c r="N68" s="309"/>
      <c r="O68" s="121" t="s">
        <v>80</v>
      </c>
      <c r="P68" s="122" t="s">
        <v>135</v>
      </c>
      <c r="Q68" s="71" t="s">
        <v>27</v>
      </c>
      <c r="R68" s="73"/>
    </row>
    <row r="69" spans="1:18" s="74" customFormat="1" ht="90.75" customHeight="1" x14ac:dyDescent="0.25">
      <c r="A69" s="441"/>
      <c r="B69" s="491" t="s">
        <v>87</v>
      </c>
      <c r="C69" s="489" t="s">
        <v>132</v>
      </c>
      <c r="D69" s="113" t="s">
        <v>172</v>
      </c>
      <c r="E69" s="113" t="s">
        <v>173</v>
      </c>
      <c r="F69" s="10" t="s">
        <v>484</v>
      </c>
      <c r="G69" s="308"/>
      <c r="H69" s="308"/>
      <c r="I69" s="308"/>
      <c r="J69" s="309">
        <v>199126</v>
      </c>
      <c r="K69" s="309">
        <v>178622</v>
      </c>
      <c r="L69" s="309">
        <v>178622</v>
      </c>
      <c r="M69" s="309"/>
      <c r="N69" s="309">
        <v>178622</v>
      </c>
      <c r="O69" s="77" t="s">
        <v>14</v>
      </c>
      <c r="P69" s="76" t="s">
        <v>136</v>
      </c>
      <c r="Q69" s="214" t="s">
        <v>155</v>
      </c>
      <c r="R69" s="111" t="s">
        <v>472</v>
      </c>
    </row>
    <row r="70" spans="1:18" s="74" customFormat="1" ht="54.75" customHeight="1" x14ac:dyDescent="0.25">
      <c r="A70" s="441"/>
      <c r="B70" s="492"/>
      <c r="C70" s="490"/>
      <c r="D70" s="113" t="s">
        <v>425</v>
      </c>
      <c r="E70" s="70" t="s">
        <v>426</v>
      </c>
      <c r="F70" s="110"/>
      <c r="G70" s="310"/>
      <c r="H70" s="310"/>
      <c r="I70" s="310"/>
      <c r="J70" s="311"/>
      <c r="K70" s="311"/>
      <c r="L70" s="311"/>
      <c r="M70" s="311"/>
      <c r="N70" s="311"/>
      <c r="O70" s="71" t="s">
        <v>14</v>
      </c>
      <c r="P70" s="72" t="s">
        <v>174</v>
      </c>
      <c r="Q70" s="71" t="s">
        <v>27</v>
      </c>
      <c r="R70" s="73"/>
    </row>
    <row r="71" spans="1:18" s="74" customFormat="1" ht="80.45" customHeight="1" thickBot="1" x14ac:dyDescent="0.3">
      <c r="A71" s="452"/>
      <c r="B71" s="109" t="s">
        <v>263</v>
      </c>
      <c r="C71" s="93" t="s">
        <v>427</v>
      </c>
      <c r="D71" s="93" t="s">
        <v>364</v>
      </c>
      <c r="E71" s="105" t="s">
        <v>365</v>
      </c>
      <c r="F71" s="112"/>
      <c r="G71" s="312"/>
      <c r="H71" s="312"/>
      <c r="I71" s="312"/>
      <c r="J71" s="313"/>
      <c r="K71" s="313"/>
      <c r="L71" s="313"/>
      <c r="M71" s="313"/>
      <c r="N71" s="313"/>
      <c r="O71" s="114" t="s">
        <v>21</v>
      </c>
      <c r="P71" s="114" t="s">
        <v>14</v>
      </c>
      <c r="Q71" s="114" t="s">
        <v>158</v>
      </c>
      <c r="R71" s="115" t="s">
        <v>62</v>
      </c>
    </row>
    <row r="72" spans="1:18" ht="68.45" customHeight="1" x14ac:dyDescent="0.25">
      <c r="A72" s="440" t="s">
        <v>264</v>
      </c>
      <c r="B72" s="453" t="s">
        <v>265</v>
      </c>
      <c r="C72" s="427" t="s">
        <v>175</v>
      </c>
      <c r="D72" s="13" t="s">
        <v>176</v>
      </c>
      <c r="E72" s="32" t="s">
        <v>51</v>
      </c>
      <c r="F72" s="116"/>
      <c r="G72" s="211"/>
      <c r="H72" s="211"/>
      <c r="I72" s="211"/>
      <c r="J72" s="241"/>
      <c r="K72" s="241"/>
      <c r="L72" s="241"/>
      <c r="M72" s="264"/>
      <c r="N72" s="241"/>
      <c r="O72" s="17" t="s">
        <v>21</v>
      </c>
      <c r="P72" s="27" t="s">
        <v>14</v>
      </c>
      <c r="Q72" s="193" t="s">
        <v>27</v>
      </c>
      <c r="R72" s="216"/>
    </row>
    <row r="73" spans="1:18" ht="48.75" customHeight="1" thickBot="1" x14ac:dyDescent="0.3">
      <c r="A73" s="452"/>
      <c r="B73" s="454"/>
      <c r="C73" s="428"/>
      <c r="D73" s="117" t="s">
        <v>180</v>
      </c>
      <c r="E73" s="117" t="s">
        <v>285</v>
      </c>
      <c r="F73" s="281" t="s">
        <v>484</v>
      </c>
      <c r="G73" s="314"/>
      <c r="H73" s="314"/>
      <c r="I73" s="314"/>
      <c r="J73" s="315">
        <v>1452464</v>
      </c>
      <c r="K73" s="315">
        <v>1452464</v>
      </c>
      <c r="L73" s="315">
        <v>1452464</v>
      </c>
      <c r="M73" s="316"/>
      <c r="N73" s="315">
        <v>1452464</v>
      </c>
      <c r="O73" s="282"/>
      <c r="P73" s="283"/>
      <c r="Q73" s="390" t="s">
        <v>155</v>
      </c>
      <c r="R73" s="24" t="s">
        <v>2</v>
      </c>
    </row>
    <row r="74" spans="1:18" ht="15.6" customHeight="1" x14ac:dyDescent="0.25">
      <c r="A74" s="440" t="s">
        <v>266</v>
      </c>
      <c r="B74" s="458" t="s">
        <v>47</v>
      </c>
      <c r="C74" s="427" t="s">
        <v>164</v>
      </c>
      <c r="D74" s="431" t="s">
        <v>181</v>
      </c>
      <c r="E74" s="433" t="s">
        <v>428</v>
      </c>
      <c r="F74" s="429"/>
      <c r="G74" s="406"/>
      <c r="H74" s="406"/>
      <c r="I74" s="406"/>
      <c r="J74" s="399">
        <v>327553</v>
      </c>
      <c r="K74" s="399">
        <v>327553</v>
      </c>
      <c r="L74" s="399">
        <v>327553</v>
      </c>
      <c r="M74" s="399"/>
      <c r="N74" s="399">
        <v>327553</v>
      </c>
      <c r="O74" s="418" t="s">
        <v>14</v>
      </c>
      <c r="P74" s="406" t="s">
        <v>46</v>
      </c>
      <c r="Q74" s="416" t="s">
        <v>155</v>
      </c>
      <c r="R74" s="408" t="s">
        <v>2</v>
      </c>
    </row>
    <row r="75" spans="1:18" ht="54.95" customHeight="1" x14ac:dyDescent="0.25">
      <c r="A75" s="441"/>
      <c r="B75" s="459"/>
      <c r="C75" s="428"/>
      <c r="D75" s="432"/>
      <c r="E75" s="434"/>
      <c r="F75" s="430"/>
      <c r="G75" s="407"/>
      <c r="H75" s="407"/>
      <c r="I75" s="407"/>
      <c r="J75" s="400"/>
      <c r="K75" s="400"/>
      <c r="L75" s="400"/>
      <c r="M75" s="400"/>
      <c r="N75" s="400"/>
      <c r="O75" s="419"/>
      <c r="P75" s="407"/>
      <c r="Q75" s="417"/>
      <c r="R75" s="409"/>
    </row>
    <row r="76" spans="1:18" s="74" customFormat="1" ht="50.1" customHeight="1" x14ac:dyDescent="0.25">
      <c r="A76" s="441"/>
      <c r="B76" s="459"/>
      <c r="C76" s="428"/>
      <c r="D76" s="69" t="s">
        <v>92</v>
      </c>
      <c r="E76" s="205" t="s">
        <v>429</v>
      </c>
      <c r="F76" s="168"/>
      <c r="G76" s="87"/>
      <c r="H76" s="87"/>
      <c r="I76" s="87"/>
      <c r="J76" s="317">
        <v>303006</v>
      </c>
      <c r="K76" s="317">
        <v>303006</v>
      </c>
      <c r="L76" s="317">
        <v>303006</v>
      </c>
      <c r="M76" s="317"/>
      <c r="N76" s="317">
        <v>303006</v>
      </c>
      <c r="O76" s="96" t="s">
        <v>14</v>
      </c>
      <c r="P76" s="120" t="s">
        <v>46</v>
      </c>
      <c r="Q76" s="71" t="s">
        <v>155</v>
      </c>
      <c r="R76" s="284" t="s">
        <v>2</v>
      </c>
    </row>
    <row r="77" spans="1:18" s="103" customFormat="1" ht="50.1" customHeight="1" thickBot="1" x14ac:dyDescent="0.3">
      <c r="A77" s="441"/>
      <c r="B77" s="459"/>
      <c r="C77" s="428"/>
      <c r="D77" s="99" t="s">
        <v>182</v>
      </c>
      <c r="E77" s="119" t="s">
        <v>430</v>
      </c>
      <c r="F77" s="118"/>
      <c r="G77" s="318"/>
      <c r="H77" s="318"/>
      <c r="I77" s="318"/>
      <c r="J77" s="317"/>
      <c r="K77" s="317"/>
      <c r="L77" s="317"/>
      <c r="M77" s="319"/>
      <c r="N77" s="317"/>
      <c r="O77" s="192" t="s">
        <v>21</v>
      </c>
      <c r="P77" s="120" t="s">
        <v>46</v>
      </c>
      <c r="Q77" s="192" t="s">
        <v>154</v>
      </c>
      <c r="R77" s="285" t="s">
        <v>327</v>
      </c>
    </row>
    <row r="78" spans="1:18" ht="66" customHeight="1" x14ac:dyDescent="0.25">
      <c r="A78" s="493" t="s">
        <v>267</v>
      </c>
      <c r="B78" s="497" t="s">
        <v>59</v>
      </c>
      <c r="C78" s="496" t="s">
        <v>268</v>
      </c>
      <c r="D78" s="461" t="s">
        <v>431</v>
      </c>
      <c r="E78" s="500" t="s">
        <v>432</v>
      </c>
      <c r="F78" s="180" t="s">
        <v>185</v>
      </c>
      <c r="G78" s="20"/>
      <c r="H78" s="20"/>
      <c r="I78" s="20"/>
      <c r="J78" s="224">
        <v>1545</v>
      </c>
      <c r="K78" s="224">
        <v>1545</v>
      </c>
      <c r="L78" s="224">
        <v>1545</v>
      </c>
      <c r="M78" s="224"/>
      <c r="N78" s="224">
        <v>1545</v>
      </c>
      <c r="O78" s="195" t="s">
        <v>14</v>
      </c>
      <c r="P78" s="20" t="s">
        <v>46</v>
      </c>
      <c r="Q78" s="212" t="s">
        <v>155</v>
      </c>
      <c r="R78" s="190" t="s">
        <v>472</v>
      </c>
    </row>
    <row r="79" spans="1:18" s="103" customFormat="1" ht="39" customHeight="1" x14ac:dyDescent="0.25">
      <c r="A79" s="494"/>
      <c r="B79" s="498"/>
      <c r="C79" s="411"/>
      <c r="D79" s="462"/>
      <c r="E79" s="464"/>
      <c r="F79" s="141" t="s">
        <v>484</v>
      </c>
      <c r="G79" s="214"/>
      <c r="H79" s="214"/>
      <c r="I79" s="214"/>
      <c r="J79" s="241">
        <v>172178</v>
      </c>
      <c r="K79" s="241">
        <v>172178</v>
      </c>
      <c r="L79" s="241">
        <v>172178</v>
      </c>
      <c r="M79" s="241"/>
      <c r="N79" s="241">
        <v>172178</v>
      </c>
      <c r="O79" s="196"/>
      <c r="P79" s="196"/>
      <c r="Q79" s="213" t="s">
        <v>155</v>
      </c>
      <c r="R79" s="67" t="s">
        <v>472</v>
      </c>
    </row>
    <row r="80" spans="1:18" ht="81" customHeight="1" x14ac:dyDescent="0.25">
      <c r="A80" s="494"/>
      <c r="B80" s="498"/>
      <c r="C80" s="411"/>
      <c r="D80" s="463" t="s">
        <v>434</v>
      </c>
      <c r="E80" s="464" t="s">
        <v>432</v>
      </c>
      <c r="F80" s="141" t="s">
        <v>484</v>
      </c>
      <c r="G80" s="214"/>
      <c r="H80" s="214"/>
      <c r="I80" s="214"/>
      <c r="J80" s="229">
        <v>926593</v>
      </c>
      <c r="K80" s="229">
        <v>926593</v>
      </c>
      <c r="L80" s="229">
        <v>926593</v>
      </c>
      <c r="M80" s="229"/>
      <c r="N80" s="229">
        <v>926593</v>
      </c>
      <c r="O80" s="196" t="s">
        <v>14</v>
      </c>
      <c r="P80" s="197" t="s">
        <v>46</v>
      </c>
      <c r="Q80" s="213" t="s">
        <v>155</v>
      </c>
      <c r="R80" s="67" t="s">
        <v>472</v>
      </c>
    </row>
    <row r="81" spans="1:18" s="103" customFormat="1" ht="68.25" customHeight="1" x14ac:dyDescent="0.25">
      <c r="A81" s="494"/>
      <c r="B81" s="498"/>
      <c r="C81" s="411"/>
      <c r="D81" s="463"/>
      <c r="E81" s="464"/>
      <c r="F81" s="34" t="s">
        <v>185</v>
      </c>
      <c r="G81" s="214"/>
      <c r="H81" s="214"/>
      <c r="I81" s="214"/>
      <c r="J81" s="229">
        <v>95757</v>
      </c>
      <c r="K81" s="229">
        <v>95757</v>
      </c>
      <c r="L81" s="229">
        <v>95757</v>
      </c>
      <c r="M81" s="229"/>
      <c r="N81" s="229">
        <v>95757</v>
      </c>
      <c r="O81" s="196"/>
      <c r="P81" s="197"/>
      <c r="Q81" s="213" t="s">
        <v>155</v>
      </c>
      <c r="R81" s="67" t="s">
        <v>472</v>
      </c>
    </row>
    <row r="82" spans="1:18" s="103" customFormat="1" ht="47.1" customHeight="1" x14ac:dyDescent="0.25">
      <c r="A82" s="494"/>
      <c r="B82" s="498"/>
      <c r="C82" s="411"/>
      <c r="D82" s="464" t="s">
        <v>435</v>
      </c>
      <c r="E82" s="464" t="s">
        <v>436</v>
      </c>
      <c r="F82" s="141" t="s">
        <v>484</v>
      </c>
      <c r="G82" s="214"/>
      <c r="H82" s="214"/>
      <c r="I82" s="214"/>
      <c r="J82" s="229">
        <v>92977</v>
      </c>
      <c r="K82" s="229">
        <v>92977</v>
      </c>
      <c r="L82" s="229">
        <v>92977</v>
      </c>
      <c r="M82" s="229"/>
      <c r="N82" s="229">
        <v>92977</v>
      </c>
      <c r="O82" s="196" t="s">
        <v>14</v>
      </c>
      <c r="P82" s="197" t="s">
        <v>46</v>
      </c>
      <c r="Q82" s="213" t="s">
        <v>155</v>
      </c>
      <c r="R82" s="67" t="s">
        <v>472</v>
      </c>
    </row>
    <row r="83" spans="1:18" s="103" customFormat="1" ht="63" x14ac:dyDescent="0.25">
      <c r="A83" s="494"/>
      <c r="B83" s="498"/>
      <c r="C83" s="411"/>
      <c r="D83" s="464"/>
      <c r="E83" s="464"/>
      <c r="F83" s="34" t="s">
        <v>185</v>
      </c>
      <c r="G83" s="214"/>
      <c r="H83" s="214"/>
      <c r="I83" s="214"/>
      <c r="J83" s="229">
        <v>337604</v>
      </c>
      <c r="K83" s="229">
        <v>337604</v>
      </c>
      <c r="L83" s="229">
        <v>337604</v>
      </c>
      <c r="M83" s="229"/>
      <c r="N83" s="229">
        <v>337604</v>
      </c>
      <c r="O83" s="196"/>
      <c r="P83" s="197"/>
      <c r="Q83" s="213" t="s">
        <v>155</v>
      </c>
      <c r="R83" s="67" t="s">
        <v>472</v>
      </c>
    </row>
    <row r="84" spans="1:18" ht="116.1" customHeight="1" x14ac:dyDescent="0.25">
      <c r="A84" s="494"/>
      <c r="B84" s="498"/>
      <c r="C84" s="411"/>
      <c r="D84" s="200" t="s">
        <v>438</v>
      </c>
      <c r="E84" s="200" t="s">
        <v>437</v>
      </c>
      <c r="F84" s="84"/>
      <c r="G84" s="214"/>
      <c r="H84" s="214"/>
      <c r="I84" s="214"/>
      <c r="J84" s="229" t="s">
        <v>477</v>
      </c>
      <c r="K84" s="229" t="s">
        <v>477</v>
      </c>
      <c r="L84" s="229" t="s">
        <v>477</v>
      </c>
      <c r="M84" s="229"/>
      <c r="N84" s="229" t="s">
        <v>477</v>
      </c>
      <c r="O84" s="196" t="s">
        <v>14</v>
      </c>
      <c r="P84" s="197" t="s">
        <v>433</v>
      </c>
      <c r="Q84" s="41" t="s">
        <v>155</v>
      </c>
      <c r="R84" s="67" t="s">
        <v>472</v>
      </c>
    </row>
    <row r="85" spans="1:18" ht="81.95" customHeight="1" x14ac:dyDescent="0.25">
      <c r="A85" s="494"/>
      <c r="B85" s="498"/>
      <c r="C85" s="411"/>
      <c r="D85" s="69" t="s">
        <v>439</v>
      </c>
      <c r="E85" s="11" t="s">
        <v>440</v>
      </c>
      <c r="F85" s="7"/>
      <c r="G85" s="214"/>
      <c r="H85" s="214"/>
      <c r="I85" s="214"/>
      <c r="J85" s="229">
        <v>4130817</v>
      </c>
      <c r="K85" s="229">
        <v>4130817</v>
      </c>
      <c r="L85" s="229">
        <v>4130817</v>
      </c>
      <c r="M85" s="237"/>
      <c r="N85" s="229">
        <v>4130817</v>
      </c>
      <c r="O85" s="196" t="s">
        <v>14</v>
      </c>
      <c r="P85" s="197" t="s">
        <v>46</v>
      </c>
      <c r="Q85" s="213" t="s">
        <v>155</v>
      </c>
      <c r="R85" s="67" t="s">
        <v>472</v>
      </c>
    </row>
    <row r="86" spans="1:18" ht="72" customHeight="1" x14ac:dyDescent="0.25">
      <c r="A86" s="494"/>
      <c r="B86" s="498"/>
      <c r="C86" s="411"/>
      <c r="D86" s="153" t="s">
        <v>446</v>
      </c>
      <c r="E86" s="149" t="s">
        <v>447</v>
      </c>
      <c r="F86" s="141" t="s">
        <v>484</v>
      </c>
      <c r="G86" s="304"/>
      <c r="H86" s="304"/>
      <c r="I86" s="304"/>
      <c r="J86" s="241">
        <v>405462</v>
      </c>
      <c r="K86" s="241">
        <v>405462</v>
      </c>
      <c r="L86" s="241">
        <v>405462</v>
      </c>
      <c r="M86" s="264"/>
      <c r="N86" s="241">
        <v>405462</v>
      </c>
      <c r="O86" s="196" t="s">
        <v>14</v>
      </c>
      <c r="P86" s="197" t="s">
        <v>46</v>
      </c>
      <c r="Q86" s="213" t="s">
        <v>155</v>
      </c>
      <c r="R86" s="67" t="s">
        <v>472</v>
      </c>
    </row>
    <row r="87" spans="1:18" ht="71.45" customHeight="1" x14ac:dyDescent="0.25">
      <c r="A87" s="494"/>
      <c r="B87" s="498"/>
      <c r="C87" s="411"/>
      <c r="D87" s="499" t="s">
        <v>448</v>
      </c>
      <c r="E87" s="464" t="s">
        <v>449</v>
      </c>
      <c r="F87" s="141" t="s">
        <v>484</v>
      </c>
      <c r="G87" s="214"/>
      <c r="H87" s="214"/>
      <c r="I87" s="214"/>
      <c r="J87" s="229">
        <v>91689</v>
      </c>
      <c r="K87" s="229">
        <v>91689</v>
      </c>
      <c r="L87" s="229">
        <v>91689</v>
      </c>
      <c r="M87" s="229"/>
      <c r="N87" s="229">
        <v>91689</v>
      </c>
      <c r="O87" s="196" t="s">
        <v>14</v>
      </c>
      <c r="P87" s="197" t="s">
        <v>46</v>
      </c>
      <c r="Q87" s="213" t="s">
        <v>155</v>
      </c>
      <c r="R87" s="67" t="s">
        <v>472</v>
      </c>
    </row>
    <row r="88" spans="1:18" s="103" customFormat="1" ht="67.5" customHeight="1" x14ac:dyDescent="0.25">
      <c r="A88" s="494"/>
      <c r="B88" s="498"/>
      <c r="C88" s="411"/>
      <c r="D88" s="499"/>
      <c r="E88" s="464"/>
      <c r="F88" s="34" t="s">
        <v>185</v>
      </c>
      <c r="G88" s="214"/>
      <c r="H88" s="214"/>
      <c r="I88" s="214"/>
      <c r="J88" s="229">
        <v>100410</v>
      </c>
      <c r="K88" s="229">
        <v>100410</v>
      </c>
      <c r="L88" s="229">
        <v>100410</v>
      </c>
      <c r="M88" s="229"/>
      <c r="N88" s="229">
        <v>100410</v>
      </c>
      <c r="O88" s="196"/>
      <c r="P88" s="197"/>
      <c r="Q88" s="213" t="s">
        <v>155</v>
      </c>
      <c r="R88" s="67" t="s">
        <v>472</v>
      </c>
    </row>
    <row r="89" spans="1:18" s="103" customFormat="1" ht="64.5" customHeight="1" thickBot="1" x14ac:dyDescent="0.3">
      <c r="A89" s="495"/>
      <c r="B89" s="286" t="s">
        <v>269</v>
      </c>
      <c r="C89" s="150" t="s">
        <v>270</v>
      </c>
      <c r="D89" s="147" t="s">
        <v>271</v>
      </c>
      <c r="E89" s="147" t="s">
        <v>272</v>
      </c>
      <c r="F89" s="8"/>
      <c r="G89" s="16"/>
      <c r="H89" s="16"/>
      <c r="I89" s="16"/>
      <c r="J89" s="230"/>
      <c r="K89" s="230"/>
      <c r="L89" s="230"/>
      <c r="M89" s="230"/>
      <c r="N89" s="230"/>
      <c r="O89" s="148" t="s">
        <v>14</v>
      </c>
      <c r="P89" s="16" t="s">
        <v>46</v>
      </c>
      <c r="Q89" s="287" t="s">
        <v>27</v>
      </c>
      <c r="R89" s="145"/>
    </row>
    <row r="90" spans="1:18" ht="132.94999999999999" customHeight="1" x14ac:dyDescent="0.25">
      <c r="A90" s="440" t="s">
        <v>273</v>
      </c>
      <c r="B90" s="458" t="s">
        <v>275</v>
      </c>
      <c r="C90" s="455" t="s">
        <v>274</v>
      </c>
      <c r="D90" s="142" t="s">
        <v>295</v>
      </c>
      <c r="E90" s="33" t="s">
        <v>276</v>
      </c>
      <c r="F90" s="33"/>
      <c r="G90" s="374"/>
      <c r="H90" s="374"/>
      <c r="I90" s="374"/>
      <c r="J90" s="222"/>
      <c r="K90" s="222">
        <v>14326</v>
      </c>
      <c r="L90" s="223"/>
      <c r="M90" s="223"/>
      <c r="N90" s="223"/>
      <c r="O90" s="212" t="s">
        <v>21</v>
      </c>
      <c r="P90" s="20" t="s">
        <v>450</v>
      </c>
      <c r="Q90" s="212" t="s">
        <v>127</v>
      </c>
      <c r="R90" s="375" t="s">
        <v>475</v>
      </c>
    </row>
    <row r="91" spans="1:18" s="103" customFormat="1" ht="79.5" customHeight="1" x14ac:dyDescent="0.25">
      <c r="A91" s="441"/>
      <c r="B91" s="459"/>
      <c r="C91" s="456"/>
      <c r="D91" s="100" t="s">
        <v>234</v>
      </c>
      <c r="E91" s="99" t="s">
        <v>277</v>
      </c>
      <c r="F91" s="100"/>
      <c r="G91" s="320"/>
      <c r="H91" s="320"/>
      <c r="I91" s="320"/>
      <c r="J91" s="122"/>
      <c r="K91" s="228">
        <v>90358</v>
      </c>
      <c r="L91" s="122"/>
      <c r="M91" s="122"/>
      <c r="N91" s="122"/>
      <c r="O91" s="193" t="s">
        <v>21</v>
      </c>
      <c r="P91" s="191" t="s">
        <v>296</v>
      </c>
      <c r="Q91" s="193" t="s">
        <v>127</v>
      </c>
      <c r="R91" s="263" t="s">
        <v>475</v>
      </c>
    </row>
    <row r="92" spans="1:18" ht="105.6" customHeight="1" x14ac:dyDescent="0.25">
      <c r="A92" s="441"/>
      <c r="B92" s="459"/>
      <c r="C92" s="456"/>
      <c r="D92" s="158" t="s">
        <v>278</v>
      </c>
      <c r="E92" s="208" t="s">
        <v>279</v>
      </c>
      <c r="F92" s="394"/>
      <c r="G92" s="214"/>
      <c r="H92" s="214"/>
      <c r="I92" s="214"/>
      <c r="J92" s="237"/>
      <c r="K92" s="229">
        <v>30119</v>
      </c>
      <c r="L92" s="237"/>
      <c r="M92" s="237"/>
      <c r="N92" s="237"/>
      <c r="O92" s="213" t="s">
        <v>21</v>
      </c>
      <c r="P92" s="191" t="s">
        <v>297</v>
      </c>
      <c r="Q92" s="213" t="s">
        <v>72</v>
      </c>
      <c r="R92" s="263" t="s">
        <v>475</v>
      </c>
    </row>
    <row r="93" spans="1:18" ht="56.1" customHeight="1" x14ac:dyDescent="0.25">
      <c r="A93" s="441"/>
      <c r="B93" s="459"/>
      <c r="C93" s="456"/>
      <c r="D93" s="151" t="s">
        <v>451</v>
      </c>
      <c r="E93" s="100" t="s">
        <v>276</v>
      </c>
      <c r="F93" s="208"/>
      <c r="G93" s="214"/>
      <c r="H93" s="214"/>
      <c r="I93" s="214"/>
      <c r="J93" s="237"/>
      <c r="K93" s="229">
        <v>30119</v>
      </c>
      <c r="L93" s="237"/>
      <c r="M93" s="237"/>
      <c r="N93" s="237"/>
      <c r="O93" s="213" t="s">
        <v>21</v>
      </c>
      <c r="P93" s="214" t="s">
        <v>299</v>
      </c>
      <c r="Q93" s="213" t="s">
        <v>127</v>
      </c>
      <c r="R93" s="263" t="s">
        <v>475</v>
      </c>
    </row>
    <row r="94" spans="1:18" ht="69.95" customHeight="1" x14ac:dyDescent="0.25">
      <c r="A94" s="441"/>
      <c r="B94" s="459"/>
      <c r="C94" s="456"/>
      <c r="D94" s="152" t="s">
        <v>280</v>
      </c>
      <c r="E94" s="28" t="s">
        <v>281</v>
      </c>
      <c r="F94" s="28"/>
      <c r="G94" s="131"/>
      <c r="H94" s="131"/>
      <c r="I94" s="131"/>
      <c r="J94" s="227"/>
      <c r="K94" s="229">
        <v>30119</v>
      </c>
      <c r="L94" s="227"/>
      <c r="M94" s="227"/>
      <c r="N94" s="227"/>
      <c r="O94" s="192" t="s">
        <v>21</v>
      </c>
      <c r="P94" s="131" t="s">
        <v>300</v>
      </c>
      <c r="Q94" s="213" t="s">
        <v>127</v>
      </c>
      <c r="R94" s="263" t="s">
        <v>475</v>
      </c>
    </row>
    <row r="95" spans="1:18" s="103" customFormat="1" ht="69.95" customHeight="1" x14ac:dyDescent="0.25">
      <c r="A95" s="441"/>
      <c r="B95" s="459"/>
      <c r="C95" s="456"/>
      <c r="D95" s="152" t="s">
        <v>307</v>
      </c>
      <c r="E95" s="28" t="s">
        <v>308</v>
      </c>
      <c r="F95" s="28"/>
      <c r="G95" s="131"/>
      <c r="H95" s="131"/>
      <c r="I95" s="131"/>
      <c r="J95" s="227">
        <v>2212455</v>
      </c>
      <c r="K95" s="227">
        <v>2212455</v>
      </c>
      <c r="L95" s="227">
        <v>2212455</v>
      </c>
      <c r="M95" s="227"/>
      <c r="N95" s="227">
        <v>2212455</v>
      </c>
      <c r="O95" s="192" t="s">
        <v>21</v>
      </c>
      <c r="P95" s="131" t="s">
        <v>306</v>
      </c>
      <c r="Q95" s="192" t="s">
        <v>155</v>
      </c>
      <c r="R95" s="270" t="s">
        <v>472</v>
      </c>
    </row>
    <row r="96" spans="1:18" s="103" customFormat="1" ht="69.95" customHeight="1" x14ac:dyDescent="0.25">
      <c r="A96" s="441"/>
      <c r="B96" s="459"/>
      <c r="C96" s="456"/>
      <c r="D96" s="152" t="s">
        <v>178</v>
      </c>
      <c r="E96" s="28" t="s">
        <v>179</v>
      </c>
      <c r="F96" s="28"/>
      <c r="G96" s="131"/>
      <c r="H96" s="131"/>
      <c r="I96" s="131"/>
      <c r="J96" s="227"/>
      <c r="K96" s="296">
        <v>28653</v>
      </c>
      <c r="L96" s="227"/>
      <c r="M96" s="227"/>
      <c r="N96" s="227"/>
      <c r="O96" s="192" t="s">
        <v>21</v>
      </c>
      <c r="P96" s="131" t="s">
        <v>298</v>
      </c>
      <c r="Q96" s="192" t="s">
        <v>127</v>
      </c>
      <c r="R96" s="270" t="s">
        <v>475</v>
      </c>
    </row>
    <row r="97" spans="1:18" ht="105" customHeight="1" x14ac:dyDescent="0.25">
      <c r="A97" s="441"/>
      <c r="B97" s="459"/>
      <c r="C97" s="456"/>
      <c r="D97" s="99" t="s">
        <v>286</v>
      </c>
      <c r="E97" s="28" t="s">
        <v>282</v>
      </c>
      <c r="F97" s="10"/>
      <c r="G97" s="211"/>
      <c r="H97" s="211"/>
      <c r="I97" s="211"/>
      <c r="J97" s="264"/>
      <c r="K97" s="241">
        <v>14326</v>
      </c>
      <c r="L97" s="264"/>
      <c r="M97" s="264"/>
      <c r="N97" s="264"/>
      <c r="O97" s="192" t="s">
        <v>21</v>
      </c>
      <c r="P97" s="214" t="s">
        <v>128</v>
      </c>
      <c r="Q97" s="192" t="s">
        <v>127</v>
      </c>
      <c r="R97" s="270" t="s">
        <v>475</v>
      </c>
    </row>
    <row r="98" spans="1:18" s="103" customFormat="1" ht="105" customHeight="1" x14ac:dyDescent="0.25">
      <c r="A98" s="441"/>
      <c r="B98" s="459"/>
      <c r="C98" s="456"/>
      <c r="D98" s="99" t="s">
        <v>287</v>
      </c>
      <c r="E98" s="28" t="s">
        <v>288</v>
      </c>
      <c r="F98" s="10"/>
      <c r="G98" s="211"/>
      <c r="H98" s="211"/>
      <c r="I98" s="211"/>
      <c r="J98" s="264"/>
      <c r="K98" s="241">
        <v>14326</v>
      </c>
      <c r="L98" s="264"/>
      <c r="M98" s="264"/>
      <c r="N98" s="264"/>
      <c r="O98" s="192" t="s">
        <v>21</v>
      </c>
      <c r="P98" s="214" t="s">
        <v>177</v>
      </c>
      <c r="Q98" s="192" t="s">
        <v>127</v>
      </c>
      <c r="R98" s="270" t="s">
        <v>475</v>
      </c>
    </row>
    <row r="99" spans="1:18" s="103" customFormat="1" ht="36.6" customHeight="1" x14ac:dyDescent="0.25">
      <c r="A99" s="441"/>
      <c r="B99" s="459"/>
      <c r="C99" s="456"/>
      <c r="D99" s="69" t="s">
        <v>283</v>
      </c>
      <c r="E99" s="69" t="s">
        <v>284</v>
      </c>
      <c r="F99" s="69"/>
      <c r="G99" s="72"/>
      <c r="H99" s="72"/>
      <c r="I99" s="72"/>
      <c r="J99" s="264"/>
      <c r="K99" s="241">
        <v>35153</v>
      </c>
      <c r="L99" s="264"/>
      <c r="M99" s="264"/>
      <c r="N99" s="264"/>
      <c r="O99" s="192" t="s">
        <v>21</v>
      </c>
      <c r="P99" s="214" t="s">
        <v>301</v>
      </c>
      <c r="Q99" s="192" t="s">
        <v>127</v>
      </c>
      <c r="R99" s="270" t="s">
        <v>475</v>
      </c>
    </row>
    <row r="100" spans="1:18" s="103" customFormat="1" ht="36.6" customHeight="1" x14ac:dyDescent="0.25">
      <c r="A100" s="441"/>
      <c r="B100" s="459"/>
      <c r="C100" s="456"/>
      <c r="D100" s="69" t="s">
        <v>289</v>
      </c>
      <c r="E100" s="69" t="s">
        <v>290</v>
      </c>
      <c r="F100" s="69"/>
      <c r="G100" s="72"/>
      <c r="H100" s="72"/>
      <c r="I100" s="72"/>
      <c r="J100" s="264"/>
      <c r="K100" s="241">
        <v>32412</v>
      </c>
      <c r="L100" s="264"/>
      <c r="M100" s="264"/>
      <c r="N100" s="264"/>
      <c r="O100" s="192" t="s">
        <v>21</v>
      </c>
      <c r="P100" s="214" t="s">
        <v>301</v>
      </c>
      <c r="Q100" s="192" t="s">
        <v>127</v>
      </c>
      <c r="R100" s="270" t="s">
        <v>475</v>
      </c>
    </row>
    <row r="101" spans="1:18" s="103" customFormat="1" ht="36.6" customHeight="1" x14ac:dyDescent="0.25">
      <c r="A101" s="441"/>
      <c r="B101" s="459"/>
      <c r="C101" s="456"/>
      <c r="D101" s="69" t="s">
        <v>292</v>
      </c>
      <c r="E101" s="69" t="s">
        <v>293</v>
      </c>
      <c r="F101" s="69"/>
      <c r="G101" s="72"/>
      <c r="H101" s="72"/>
      <c r="I101" s="72"/>
      <c r="J101" s="264"/>
      <c r="K101" s="241">
        <v>10067</v>
      </c>
      <c r="L101" s="264"/>
      <c r="M101" s="264"/>
      <c r="N101" s="264"/>
      <c r="O101" s="192" t="s">
        <v>21</v>
      </c>
      <c r="P101" s="214" t="s">
        <v>301</v>
      </c>
      <c r="Q101" s="192" t="s">
        <v>127</v>
      </c>
      <c r="R101" s="270" t="s">
        <v>475</v>
      </c>
    </row>
    <row r="102" spans="1:18" s="103" customFormat="1" ht="36.6" customHeight="1" x14ac:dyDescent="0.25">
      <c r="A102" s="441"/>
      <c r="B102" s="459"/>
      <c r="C102" s="456"/>
      <c r="D102" s="69" t="s">
        <v>291</v>
      </c>
      <c r="E102" s="69" t="s">
        <v>294</v>
      </c>
      <c r="F102" s="69"/>
      <c r="G102" s="72"/>
      <c r="H102" s="72"/>
      <c r="I102" s="72"/>
      <c r="J102" s="264"/>
      <c r="K102" s="241">
        <v>10067</v>
      </c>
      <c r="L102" s="264"/>
      <c r="M102" s="264"/>
      <c r="N102" s="264"/>
      <c r="O102" s="192" t="s">
        <v>21</v>
      </c>
      <c r="P102" s="214" t="s">
        <v>301</v>
      </c>
      <c r="Q102" s="192" t="s">
        <v>127</v>
      </c>
      <c r="R102" s="270" t="s">
        <v>475</v>
      </c>
    </row>
    <row r="103" spans="1:18" s="82" customFormat="1" ht="50.45" customHeight="1" thickBot="1" x14ac:dyDescent="0.3">
      <c r="A103" s="452"/>
      <c r="B103" s="460"/>
      <c r="C103" s="457"/>
      <c r="D103" s="92" t="s">
        <v>452</v>
      </c>
      <c r="E103" s="92" t="s">
        <v>453</v>
      </c>
      <c r="F103" s="92"/>
      <c r="G103" s="78"/>
      <c r="H103" s="78"/>
      <c r="I103" s="78"/>
      <c r="J103" s="298"/>
      <c r="K103" s="297">
        <v>44446</v>
      </c>
      <c r="L103" s="298"/>
      <c r="M103" s="298"/>
      <c r="N103" s="273"/>
      <c r="O103" s="148" t="s">
        <v>21</v>
      </c>
      <c r="P103" s="16" t="s">
        <v>302</v>
      </c>
      <c r="Q103" s="148" t="s">
        <v>127</v>
      </c>
      <c r="R103" s="145" t="s">
        <v>475</v>
      </c>
    </row>
    <row r="104" spans="1:18" ht="72.75" customHeight="1" x14ac:dyDescent="0.25">
      <c r="A104" s="440" t="s">
        <v>309</v>
      </c>
      <c r="B104" s="132" t="s">
        <v>310</v>
      </c>
      <c r="C104" s="13" t="s">
        <v>315</v>
      </c>
      <c r="D104" s="13" t="s">
        <v>317</v>
      </c>
      <c r="E104" s="13" t="s">
        <v>316</v>
      </c>
      <c r="F104" s="13"/>
      <c r="G104" s="20"/>
      <c r="H104" s="20"/>
      <c r="I104" s="20"/>
      <c r="J104" s="223"/>
      <c r="K104" s="223"/>
      <c r="L104" s="223"/>
      <c r="M104" s="223"/>
      <c r="N104" s="223"/>
      <c r="O104" s="136" t="s">
        <v>14</v>
      </c>
      <c r="P104" s="20" t="s">
        <v>305</v>
      </c>
      <c r="Q104" s="212" t="s">
        <v>127</v>
      </c>
      <c r="R104" s="64" t="s">
        <v>219</v>
      </c>
    </row>
    <row r="105" spans="1:18" s="74" customFormat="1" ht="71.25" customHeight="1" x14ac:dyDescent="0.25">
      <c r="A105" s="441"/>
      <c r="B105" s="157" t="s">
        <v>311</v>
      </c>
      <c r="C105" s="158" t="s">
        <v>63</v>
      </c>
      <c r="D105" s="69" t="s">
        <v>454</v>
      </c>
      <c r="E105" s="69" t="s">
        <v>455</v>
      </c>
      <c r="F105" s="69"/>
      <c r="G105" s="72"/>
      <c r="H105" s="72"/>
      <c r="I105" s="72"/>
      <c r="J105" s="237"/>
      <c r="K105" s="237"/>
      <c r="L105" s="237"/>
      <c r="M105" s="237"/>
      <c r="N105" s="237"/>
      <c r="O105" s="71" t="s">
        <v>14</v>
      </c>
      <c r="P105" s="72" t="s">
        <v>305</v>
      </c>
      <c r="Q105" s="71" t="s">
        <v>27</v>
      </c>
      <c r="R105" s="159"/>
    </row>
    <row r="106" spans="1:18" ht="66" customHeight="1" x14ac:dyDescent="0.25">
      <c r="A106" s="441"/>
      <c r="B106" s="133" t="s">
        <v>312</v>
      </c>
      <c r="C106" s="154" t="s">
        <v>64</v>
      </c>
      <c r="D106" s="134" t="s">
        <v>318</v>
      </c>
      <c r="E106" s="134" t="s">
        <v>65</v>
      </c>
      <c r="F106" s="134" t="s">
        <v>484</v>
      </c>
      <c r="G106" s="214"/>
      <c r="H106" s="214"/>
      <c r="I106" s="214"/>
      <c r="J106" s="229">
        <v>10087</v>
      </c>
      <c r="K106" s="229">
        <v>10087</v>
      </c>
      <c r="L106" s="229">
        <v>10087</v>
      </c>
      <c r="M106" s="237"/>
      <c r="N106" s="229">
        <v>10087</v>
      </c>
      <c r="O106" s="135" t="s">
        <v>14</v>
      </c>
      <c r="P106" s="130" t="s">
        <v>319</v>
      </c>
      <c r="Q106" s="213" t="s">
        <v>155</v>
      </c>
      <c r="R106" s="270" t="s">
        <v>472</v>
      </c>
    </row>
    <row r="107" spans="1:18" ht="78.75" customHeight="1" x14ac:dyDescent="0.25">
      <c r="A107" s="441"/>
      <c r="B107" s="133" t="s">
        <v>313</v>
      </c>
      <c r="C107" s="151" t="s">
        <v>71</v>
      </c>
      <c r="D107" s="134" t="s">
        <v>456</v>
      </c>
      <c r="E107" s="134"/>
      <c r="F107" s="34" t="s">
        <v>185</v>
      </c>
      <c r="G107" s="214"/>
      <c r="H107" s="214"/>
      <c r="I107" s="214"/>
      <c r="J107" s="229">
        <v>144000</v>
      </c>
      <c r="K107" s="229">
        <v>172800</v>
      </c>
      <c r="L107" s="229">
        <v>207360</v>
      </c>
      <c r="M107" s="237"/>
      <c r="N107" s="229">
        <v>207360</v>
      </c>
      <c r="O107" s="135" t="s">
        <v>14</v>
      </c>
      <c r="P107" s="130" t="s">
        <v>320</v>
      </c>
      <c r="Q107" s="213" t="s">
        <v>155</v>
      </c>
      <c r="R107" s="270" t="s">
        <v>472</v>
      </c>
    </row>
    <row r="108" spans="1:18" ht="71.099999999999994" customHeight="1" thickBot="1" x14ac:dyDescent="0.3">
      <c r="A108" s="452"/>
      <c r="B108" s="155" t="s">
        <v>314</v>
      </c>
      <c r="C108" s="92" t="s">
        <v>370</v>
      </c>
      <c r="D108" s="8" t="s">
        <v>457</v>
      </c>
      <c r="E108" s="156"/>
      <c r="F108" s="8"/>
      <c r="G108" s="16"/>
      <c r="H108" s="16"/>
      <c r="I108" s="16"/>
      <c r="J108" s="230">
        <v>1750000</v>
      </c>
      <c r="K108" s="230">
        <v>1350000</v>
      </c>
      <c r="L108" s="230">
        <v>1350000</v>
      </c>
      <c r="M108" s="231"/>
      <c r="N108" s="230">
        <v>1350000</v>
      </c>
      <c r="O108" s="148" t="s">
        <v>14</v>
      </c>
      <c r="P108" s="16" t="s">
        <v>321</v>
      </c>
      <c r="Q108" s="148" t="s">
        <v>155</v>
      </c>
      <c r="R108" s="270" t="s">
        <v>472</v>
      </c>
    </row>
    <row r="109" spans="1:18" ht="18.95" customHeight="1" thickBot="1" x14ac:dyDescent="0.3">
      <c r="A109" s="505" t="s">
        <v>325</v>
      </c>
      <c r="B109" s="506"/>
      <c r="C109" s="506"/>
      <c r="D109" s="506"/>
      <c r="E109" s="507"/>
      <c r="F109" s="94"/>
      <c r="G109" s="321"/>
      <c r="H109" s="321"/>
      <c r="I109" s="321"/>
      <c r="J109" s="322"/>
      <c r="K109" s="322"/>
      <c r="L109" s="322"/>
      <c r="M109" s="322"/>
      <c r="N109" s="322"/>
      <c r="O109" s="22"/>
      <c r="P109" s="23"/>
      <c r="Q109" s="391"/>
      <c r="R109" s="22"/>
    </row>
    <row r="110" spans="1:18" ht="111" customHeight="1" x14ac:dyDescent="0.25">
      <c r="A110" s="440" t="s">
        <v>326</v>
      </c>
      <c r="B110" s="481" t="s">
        <v>322</v>
      </c>
      <c r="C110" s="472" t="s">
        <v>458</v>
      </c>
      <c r="D110" s="162" t="s">
        <v>460</v>
      </c>
      <c r="E110" s="162" t="s">
        <v>461</v>
      </c>
      <c r="F110" s="189"/>
      <c r="G110" s="304"/>
      <c r="H110" s="304"/>
      <c r="I110" s="304"/>
      <c r="J110" s="264"/>
      <c r="K110" s="304"/>
      <c r="L110" s="304"/>
      <c r="M110" s="304"/>
      <c r="N110" s="304"/>
      <c r="O110" s="30" t="s">
        <v>21</v>
      </c>
      <c r="P110" s="14" t="s">
        <v>459</v>
      </c>
      <c r="Q110" s="51" t="s">
        <v>129</v>
      </c>
      <c r="R110" s="204" t="s">
        <v>327</v>
      </c>
    </row>
    <row r="111" spans="1:18" s="103" customFormat="1" ht="84.95" customHeight="1" x14ac:dyDescent="0.25">
      <c r="A111" s="441"/>
      <c r="B111" s="482"/>
      <c r="C111" s="473"/>
      <c r="D111" s="28" t="s">
        <v>328</v>
      </c>
      <c r="E111" s="29" t="s">
        <v>70</v>
      </c>
      <c r="F111" s="95"/>
      <c r="G111" s="318"/>
      <c r="H111" s="318"/>
      <c r="I111" s="318"/>
      <c r="J111" s="319">
        <v>291174</v>
      </c>
      <c r="K111" s="319"/>
      <c r="L111" s="319"/>
      <c r="M111" s="319"/>
      <c r="N111" s="319"/>
      <c r="O111" s="126" t="s">
        <v>21</v>
      </c>
      <c r="P111" s="131" t="s">
        <v>329</v>
      </c>
      <c r="Q111" s="203" t="s">
        <v>159</v>
      </c>
      <c r="R111" s="204" t="s">
        <v>1</v>
      </c>
    </row>
    <row r="112" spans="1:18" s="74" customFormat="1" ht="51.6" customHeight="1" x14ac:dyDescent="0.25">
      <c r="A112" s="441"/>
      <c r="B112" s="88" t="s">
        <v>323</v>
      </c>
      <c r="C112" s="89" t="s">
        <v>102</v>
      </c>
      <c r="D112" s="90" t="s">
        <v>31</v>
      </c>
      <c r="E112" s="69"/>
      <c r="F112" s="101"/>
      <c r="G112" s="87"/>
      <c r="H112" s="87"/>
      <c r="I112" s="87"/>
      <c r="J112" s="264"/>
      <c r="K112" s="264"/>
      <c r="L112" s="264"/>
      <c r="M112" s="264"/>
      <c r="N112" s="264"/>
      <c r="O112" s="87" t="s">
        <v>21</v>
      </c>
      <c r="P112" s="87" t="s">
        <v>44</v>
      </c>
      <c r="Q112" s="87" t="s">
        <v>99</v>
      </c>
      <c r="R112" s="73" t="s">
        <v>62</v>
      </c>
    </row>
    <row r="113" spans="1:18" s="74" customFormat="1" ht="74.099999999999994" customHeight="1" thickBot="1" x14ac:dyDescent="0.3">
      <c r="A113" s="452"/>
      <c r="B113" s="91" t="s">
        <v>324</v>
      </c>
      <c r="C113" s="92" t="s">
        <v>101</v>
      </c>
      <c r="D113" s="93" t="s">
        <v>45</v>
      </c>
      <c r="E113" s="160" t="s">
        <v>32</v>
      </c>
      <c r="F113" s="102"/>
      <c r="G113" s="85"/>
      <c r="H113" s="85"/>
      <c r="I113" s="85"/>
      <c r="J113" s="298"/>
      <c r="K113" s="298"/>
      <c r="L113" s="298"/>
      <c r="M113" s="298"/>
      <c r="N113" s="298"/>
      <c r="O113" s="85" t="s">
        <v>100</v>
      </c>
      <c r="P113" s="85" t="s">
        <v>103</v>
      </c>
      <c r="Q113" s="85" t="s">
        <v>127</v>
      </c>
      <c r="R113" s="86" t="s">
        <v>62</v>
      </c>
    </row>
    <row r="114" spans="1:18" ht="17.100000000000001" customHeight="1" thickBot="1" x14ac:dyDescent="0.3">
      <c r="A114" s="341"/>
      <c r="B114" s="469" t="s">
        <v>207</v>
      </c>
      <c r="C114" s="470"/>
      <c r="D114" s="470"/>
      <c r="E114" s="471"/>
      <c r="F114" s="12"/>
      <c r="G114" s="23"/>
      <c r="H114" s="23"/>
      <c r="I114" s="23"/>
      <c r="J114" s="235"/>
      <c r="K114" s="235"/>
      <c r="L114" s="235"/>
      <c r="M114" s="235"/>
      <c r="N114" s="235"/>
      <c r="O114" s="22"/>
      <c r="P114" s="23"/>
      <c r="Q114" s="391"/>
      <c r="R114" s="31"/>
    </row>
    <row r="115" spans="1:18" ht="62.25" customHeight="1" x14ac:dyDescent="0.25">
      <c r="A115" s="477" t="s">
        <v>330</v>
      </c>
      <c r="B115" s="268" t="s">
        <v>334</v>
      </c>
      <c r="C115" s="15" t="s">
        <v>74</v>
      </c>
      <c r="D115" s="13" t="s">
        <v>333</v>
      </c>
      <c r="E115" s="13" t="s">
        <v>464</v>
      </c>
      <c r="F115" s="13"/>
      <c r="G115" s="20"/>
      <c r="H115" s="20"/>
      <c r="I115" s="20"/>
      <c r="J115" s="217">
        <v>50000</v>
      </c>
      <c r="K115" s="217">
        <v>50000</v>
      </c>
      <c r="L115" s="217">
        <v>50000</v>
      </c>
      <c r="M115" s="47"/>
      <c r="N115" s="217">
        <v>50000</v>
      </c>
      <c r="O115" s="195" t="s">
        <v>14</v>
      </c>
      <c r="P115" s="20" t="s">
        <v>332</v>
      </c>
      <c r="Q115" s="290" t="s">
        <v>127</v>
      </c>
      <c r="R115" s="64" t="s">
        <v>472</v>
      </c>
    </row>
    <row r="116" spans="1:18" ht="54.75" customHeight="1" x14ac:dyDescent="0.25">
      <c r="A116" s="483"/>
      <c r="B116" s="163" t="s">
        <v>93</v>
      </c>
      <c r="C116" s="69" t="s">
        <v>331</v>
      </c>
      <c r="D116" s="69" t="s">
        <v>57</v>
      </c>
      <c r="E116" s="69" t="s">
        <v>73</v>
      </c>
      <c r="F116" s="200"/>
      <c r="G116" s="214"/>
      <c r="H116" s="214"/>
      <c r="I116" s="214"/>
      <c r="J116" s="218">
        <v>380000</v>
      </c>
      <c r="K116" s="218">
        <v>380000</v>
      </c>
      <c r="L116" s="218">
        <v>380000</v>
      </c>
      <c r="M116" s="5"/>
      <c r="N116" s="218">
        <v>380000</v>
      </c>
      <c r="O116" s="196" t="s">
        <v>14</v>
      </c>
      <c r="P116" s="197" t="s">
        <v>332</v>
      </c>
      <c r="Q116" s="87" t="s">
        <v>127</v>
      </c>
      <c r="R116" s="270" t="s">
        <v>472</v>
      </c>
    </row>
    <row r="117" spans="1:18" s="103" customFormat="1" ht="55.5" customHeight="1" thickBot="1" x14ac:dyDescent="0.3">
      <c r="A117" s="478"/>
      <c r="B117" s="164" t="s">
        <v>94</v>
      </c>
      <c r="C117" s="92" t="s">
        <v>335</v>
      </c>
      <c r="D117" s="169" t="s">
        <v>462</v>
      </c>
      <c r="E117" s="169" t="s">
        <v>463</v>
      </c>
      <c r="F117" s="8"/>
      <c r="G117" s="16"/>
      <c r="H117" s="16"/>
      <c r="I117" s="16"/>
      <c r="J117" s="220">
        <v>70000</v>
      </c>
      <c r="K117" s="220">
        <v>70000</v>
      </c>
      <c r="L117" s="220">
        <v>70000</v>
      </c>
      <c r="M117" s="221"/>
      <c r="N117" s="220">
        <v>70000</v>
      </c>
      <c r="O117" s="148" t="s">
        <v>14</v>
      </c>
      <c r="P117" s="16" t="s">
        <v>21</v>
      </c>
      <c r="Q117" s="85" t="s">
        <v>127</v>
      </c>
      <c r="R117" s="145" t="s">
        <v>472</v>
      </c>
    </row>
    <row r="118" spans="1:18" ht="18" customHeight="1" thickBot="1" x14ac:dyDescent="0.3">
      <c r="A118" s="342"/>
      <c r="B118" s="343" t="s">
        <v>83</v>
      </c>
      <c r="C118" s="344"/>
      <c r="D118" s="345"/>
      <c r="E118" s="346"/>
      <c r="F118" s="12"/>
      <c r="G118" s="23"/>
      <c r="H118" s="23"/>
      <c r="I118" s="23"/>
      <c r="J118" s="235"/>
      <c r="K118" s="235"/>
      <c r="L118" s="235"/>
      <c r="M118" s="235"/>
      <c r="N118" s="235"/>
      <c r="O118" s="22"/>
      <c r="P118" s="23"/>
      <c r="Q118" s="391"/>
      <c r="R118" s="22"/>
    </row>
    <row r="119" spans="1:18" ht="92.1" customHeight="1" x14ac:dyDescent="0.25">
      <c r="A119" s="465" t="s">
        <v>336</v>
      </c>
      <c r="B119" s="288" t="s">
        <v>337</v>
      </c>
      <c r="C119" s="13" t="s">
        <v>184</v>
      </c>
      <c r="D119" s="13" t="s">
        <v>104</v>
      </c>
      <c r="E119" s="180" t="s">
        <v>366</v>
      </c>
      <c r="F119" s="32"/>
      <c r="G119" s="210"/>
      <c r="H119" s="210"/>
      <c r="I119" s="210"/>
      <c r="J119" s="225"/>
      <c r="K119" s="225"/>
      <c r="L119" s="225"/>
      <c r="M119" s="225"/>
      <c r="N119" s="225"/>
      <c r="O119" s="20" t="s">
        <v>21</v>
      </c>
      <c r="P119" s="20" t="s">
        <v>105</v>
      </c>
      <c r="Q119" s="290" t="s">
        <v>127</v>
      </c>
      <c r="R119" s="64" t="s">
        <v>466</v>
      </c>
    </row>
    <row r="120" spans="1:18" ht="71.099999999999994" customHeight="1" thickBot="1" x14ac:dyDescent="0.3">
      <c r="A120" s="466"/>
      <c r="B120" s="278" t="s">
        <v>338</v>
      </c>
      <c r="C120" s="170" t="s">
        <v>106</v>
      </c>
      <c r="D120" s="170" t="s">
        <v>107</v>
      </c>
      <c r="E120" s="170" t="s">
        <v>108</v>
      </c>
      <c r="F120" s="170"/>
      <c r="G120" s="16"/>
      <c r="H120" s="16"/>
      <c r="I120" s="16"/>
      <c r="J120" s="231"/>
      <c r="K120" s="231"/>
      <c r="L120" s="231"/>
      <c r="M120" s="231"/>
      <c r="N120" s="231"/>
      <c r="O120" s="148" t="s">
        <v>38</v>
      </c>
      <c r="P120" s="16" t="s">
        <v>109</v>
      </c>
      <c r="Q120" s="16" t="s">
        <v>27</v>
      </c>
      <c r="R120" s="145" t="s">
        <v>466</v>
      </c>
    </row>
    <row r="121" spans="1:18" ht="82.5" customHeight="1" x14ac:dyDescent="0.25">
      <c r="A121" s="467" t="s">
        <v>339</v>
      </c>
      <c r="B121" s="291" t="s">
        <v>340</v>
      </c>
      <c r="C121" s="292" t="s">
        <v>110</v>
      </c>
      <c r="D121" s="292" t="s">
        <v>111</v>
      </c>
      <c r="E121" s="292" t="s">
        <v>112</v>
      </c>
      <c r="F121" s="292"/>
      <c r="G121" s="191"/>
      <c r="H121" s="191"/>
      <c r="I121" s="191"/>
      <c r="J121" s="122"/>
      <c r="K121" s="122"/>
      <c r="L121" s="122"/>
      <c r="M121" s="122"/>
      <c r="N121" s="122"/>
      <c r="O121" s="193" t="s">
        <v>21</v>
      </c>
      <c r="P121" s="191" t="s">
        <v>113</v>
      </c>
      <c r="Q121" s="191" t="s">
        <v>127</v>
      </c>
      <c r="R121" s="384" t="s">
        <v>466</v>
      </c>
    </row>
    <row r="122" spans="1:18" ht="81.599999999999994" customHeight="1" x14ac:dyDescent="0.25">
      <c r="A122" s="468"/>
      <c r="B122" s="277" t="s">
        <v>341</v>
      </c>
      <c r="C122" s="11" t="s">
        <v>119</v>
      </c>
      <c r="D122" s="11" t="s">
        <v>114</v>
      </c>
      <c r="E122" s="11" t="s">
        <v>115</v>
      </c>
      <c r="F122" s="11"/>
      <c r="G122" s="214"/>
      <c r="H122" s="214"/>
      <c r="I122" s="214"/>
      <c r="J122" s="237"/>
      <c r="K122" s="237"/>
      <c r="L122" s="237"/>
      <c r="M122" s="237"/>
      <c r="N122" s="237"/>
      <c r="O122" s="196" t="s">
        <v>21</v>
      </c>
      <c r="P122" s="197" t="s">
        <v>113</v>
      </c>
      <c r="Q122" s="213" t="s">
        <v>27</v>
      </c>
      <c r="R122" s="270" t="s">
        <v>466</v>
      </c>
    </row>
    <row r="123" spans="1:18" ht="276.95" customHeight="1" x14ac:dyDescent="0.25">
      <c r="A123" s="468"/>
      <c r="B123" s="277" t="s">
        <v>88</v>
      </c>
      <c r="C123" s="153" t="s">
        <v>343</v>
      </c>
      <c r="D123" s="144" t="s">
        <v>344</v>
      </c>
      <c r="E123" s="11" t="s">
        <v>116</v>
      </c>
      <c r="F123" s="11"/>
      <c r="G123" s="214"/>
      <c r="H123" s="214"/>
      <c r="I123" s="214"/>
      <c r="J123" s="237"/>
      <c r="K123" s="237"/>
      <c r="L123" s="237"/>
      <c r="M123" s="237"/>
      <c r="N123" s="237"/>
      <c r="O123" s="196" t="s">
        <v>21</v>
      </c>
      <c r="P123" s="197" t="s">
        <v>105</v>
      </c>
      <c r="Q123" s="213" t="s">
        <v>127</v>
      </c>
      <c r="R123" s="270" t="s">
        <v>466</v>
      </c>
    </row>
    <row r="124" spans="1:18" ht="118.5" customHeight="1" thickBot="1" x14ac:dyDescent="0.3">
      <c r="A124" s="289" t="s">
        <v>342</v>
      </c>
      <c r="B124" s="278" t="s">
        <v>89</v>
      </c>
      <c r="C124" s="170" t="s">
        <v>117</v>
      </c>
      <c r="D124" s="169" t="s">
        <v>345</v>
      </c>
      <c r="E124" s="170" t="s">
        <v>118</v>
      </c>
      <c r="F124" s="170"/>
      <c r="G124" s="16"/>
      <c r="H124" s="16"/>
      <c r="I124" s="16"/>
      <c r="J124" s="231"/>
      <c r="K124" s="231"/>
      <c r="L124" s="231"/>
      <c r="M124" s="231"/>
      <c r="N124" s="231"/>
      <c r="O124" s="148" t="s">
        <v>21</v>
      </c>
      <c r="P124" s="16" t="s">
        <v>66</v>
      </c>
      <c r="Q124" s="148" t="s">
        <v>127</v>
      </c>
      <c r="R124" s="145" t="s">
        <v>466</v>
      </c>
    </row>
    <row r="125" spans="1:18" ht="16.5" thickBot="1" x14ac:dyDescent="0.3">
      <c r="A125" s="347"/>
      <c r="B125" s="343" t="s">
        <v>208</v>
      </c>
      <c r="C125" s="343"/>
      <c r="D125" s="343"/>
      <c r="E125" s="348"/>
      <c r="F125" s="94"/>
      <c r="G125" s="323"/>
      <c r="H125" s="323"/>
      <c r="I125" s="323"/>
      <c r="J125" s="324"/>
      <c r="K125" s="324"/>
      <c r="L125" s="324"/>
      <c r="M125" s="324"/>
      <c r="N125" s="324"/>
      <c r="O125" s="165"/>
      <c r="P125" s="166"/>
      <c r="Q125" s="392"/>
      <c r="R125" s="385"/>
    </row>
    <row r="126" spans="1:18" s="103" customFormat="1" ht="118.5" customHeight="1" x14ac:dyDescent="0.25">
      <c r="A126" s="477" t="s">
        <v>354</v>
      </c>
      <c r="B126" s="479" t="s">
        <v>90</v>
      </c>
      <c r="C126" s="15" t="s">
        <v>346</v>
      </c>
      <c r="D126" s="167" t="s">
        <v>347</v>
      </c>
      <c r="E126" s="15" t="s">
        <v>348</v>
      </c>
      <c r="F126" s="15"/>
      <c r="G126" s="20"/>
      <c r="H126" s="20"/>
      <c r="I126" s="20"/>
      <c r="J126" s="223"/>
      <c r="K126" s="223"/>
      <c r="L126" s="223"/>
      <c r="M126" s="223"/>
      <c r="N126" s="223"/>
      <c r="O126" s="212" t="s">
        <v>11</v>
      </c>
      <c r="P126" s="20" t="s">
        <v>349</v>
      </c>
      <c r="Q126" s="20" t="s">
        <v>478</v>
      </c>
      <c r="R126" s="386" t="s">
        <v>62</v>
      </c>
    </row>
    <row r="127" spans="1:18" s="103" customFormat="1" ht="118.5" customHeight="1" thickBot="1" x14ac:dyDescent="0.3">
      <c r="A127" s="478"/>
      <c r="B127" s="480"/>
      <c r="C127" s="170" t="s">
        <v>350</v>
      </c>
      <c r="D127" s="169" t="s">
        <v>351</v>
      </c>
      <c r="E127" s="170" t="s">
        <v>352</v>
      </c>
      <c r="F127" s="170"/>
      <c r="G127" s="16"/>
      <c r="H127" s="16"/>
      <c r="I127" s="16"/>
      <c r="J127" s="231"/>
      <c r="K127" s="231"/>
      <c r="L127" s="231"/>
      <c r="M127" s="231"/>
      <c r="N127" s="231"/>
      <c r="O127" s="148" t="s">
        <v>11</v>
      </c>
      <c r="P127" s="16" t="s">
        <v>353</v>
      </c>
      <c r="Q127" s="16" t="s">
        <v>27</v>
      </c>
      <c r="R127" s="387" t="s">
        <v>62</v>
      </c>
    </row>
    <row r="128" spans="1:18" ht="15.75" x14ac:dyDescent="0.25">
      <c r="A128"/>
      <c r="B128"/>
      <c r="G128" s="238"/>
      <c r="P128" s="82"/>
      <c r="Q128" s="26"/>
      <c r="R128" s="26"/>
    </row>
    <row r="129" spans="1:18" ht="15.75" x14ac:dyDescent="0.25">
      <c r="A129"/>
      <c r="B129"/>
      <c r="G129" s="238"/>
      <c r="P129" s="82"/>
      <c r="Q129" s="26"/>
      <c r="R129" s="26"/>
    </row>
    <row r="130" spans="1:18" s="103" customFormat="1" ht="22.5" x14ac:dyDescent="0.3">
      <c r="B130" s="435" t="s">
        <v>357</v>
      </c>
      <c r="C130" s="435"/>
      <c r="D130" s="435"/>
      <c r="G130" s="238"/>
      <c r="J130" s="359"/>
      <c r="K130" s="295"/>
      <c r="L130" s="295"/>
      <c r="M130" s="295"/>
      <c r="N130" s="295"/>
      <c r="Q130" s="26"/>
      <c r="R130" s="26"/>
    </row>
    <row r="131" spans="1:18" x14ac:dyDescent="0.25">
      <c r="R131"/>
    </row>
    <row r="132" spans="1:18" ht="22.5" x14ac:dyDescent="0.25">
      <c r="B132" s="436" t="s">
        <v>356</v>
      </c>
      <c r="C132" s="436"/>
      <c r="D132" s="436"/>
      <c r="R132"/>
    </row>
    <row r="133" spans="1:18" x14ac:dyDescent="0.25">
      <c r="R133"/>
    </row>
    <row r="134" spans="1:18" x14ac:dyDescent="0.25">
      <c r="R134"/>
    </row>
    <row r="135" spans="1:18" x14ac:dyDescent="0.25">
      <c r="R135"/>
    </row>
    <row r="136" spans="1:18" x14ac:dyDescent="0.25">
      <c r="R136"/>
    </row>
    <row r="137" spans="1:18" x14ac:dyDescent="0.25">
      <c r="R137"/>
    </row>
    <row r="138" spans="1:18" x14ac:dyDescent="0.25">
      <c r="R138"/>
    </row>
    <row r="139" spans="1:18" x14ac:dyDescent="0.25">
      <c r="R139"/>
    </row>
    <row r="140" spans="1:18" x14ac:dyDescent="0.25">
      <c r="R140"/>
    </row>
    <row r="141" spans="1:18" x14ac:dyDescent="0.25">
      <c r="R141"/>
    </row>
    <row r="142" spans="1:18" x14ac:dyDescent="0.25">
      <c r="R142"/>
    </row>
    <row r="143" spans="1:18" x14ac:dyDescent="0.25">
      <c r="R143"/>
    </row>
    <row r="144" spans="1:18" x14ac:dyDescent="0.25">
      <c r="R144"/>
    </row>
    <row r="145" spans="18:18" x14ac:dyDescent="0.25">
      <c r="R145"/>
    </row>
    <row r="146" spans="18:18" x14ac:dyDescent="0.25">
      <c r="R146"/>
    </row>
    <row r="147" spans="18:18" x14ac:dyDescent="0.25">
      <c r="R147"/>
    </row>
    <row r="148" spans="18:18" x14ac:dyDescent="0.25">
      <c r="R148"/>
    </row>
    <row r="149" spans="18:18" x14ac:dyDescent="0.25">
      <c r="R149"/>
    </row>
    <row r="150" spans="18:18" x14ac:dyDescent="0.25">
      <c r="R150"/>
    </row>
    <row r="151" spans="18:18" x14ac:dyDescent="0.25">
      <c r="R151"/>
    </row>
    <row r="152" spans="18:18" x14ac:dyDescent="0.25">
      <c r="R152"/>
    </row>
    <row r="153" spans="18:18" x14ac:dyDescent="0.25">
      <c r="R153"/>
    </row>
    <row r="154" spans="18:18" x14ac:dyDescent="0.25">
      <c r="R154"/>
    </row>
    <row r="155" spans="18:18" x14ac:dyDescent="0.25">
      <c r="R155"/>
    </row>
    <row r="156" spans="18:18" x14ac:dyDescent="0.25">
      <c r="R156"/>
    </row>
    <row r="157" spans="18:18" x14ac:dyDescent="0.25">
      <c r="R157"/>
    </row>
    <row r="158" spans="18:18" x14ac:dyDescent="0.25">
      <c r="R158"/>
    </row>
    <row r="159" spans="18:18" x14ac:dyDescent="0.25">
      <c r="R159"/>
    </row>
    <row r="160" spans="18:18" x14ac:dyDescent="0.25">
      <c r="R160"/>
    </row>
    <row r="161" spans="18:18" x14ac:dyDescent="0.25">
      <c r="R161"/>
    </row>
    <row r="162" spans="18:18" x14ac:dyDescent="0.25">
      <c r="R162"/>
    </row>
    <row r="163" spans="18:18" x14ac:dyDescent="0.25">
      <c r="R163"/>
    </row>
    <row r="164" spans="18:18" x14ac:dyDescent="0.25">
      <c r="R164"/>
    </row>
    <row r="165" spans="18:18" x14ac:dyDescent="0.25">
      <c r="R165"/>
    </row>
    <row r="166" spans="18:18" x14ac:dyDescent="0.25">
      <c r="R166"/>
    </row>
    <row r="167" spans="18:18" x14ac:dyDescent="0.25">
      <c r="R167"/>
    </row>
    <row r="168" spans="18:18" x14ac:dyDescent="0.25">
      <c r="R168"/>
    </row>
    <row r="169" spans="18:18" x14ac:dyDescent="0.25">
      <c r="R169"/>
    </row>
    <row r="170" spans="18:18" x14ac:dyDescent="0.25">
      <c r="R170"/>
    </row>
    <row r="171" spans="18:18" x14ac:dyDescent="0.25">
      <c r="R171"/>
    </row>
    <row r="172" spans="18:18" x14ac:dyDescent="0.25">
      <c r="R172"/>
    </row>
    <row r="173" spans="18:18" x14ac:dyDescent="0.25">
      <c r="R173"/>
    </row>
    <row r="174" spans="18:18" x14ac:dyDescent="0.25">
      <c r="R174"/>
    </row>
    <row r="175" spans="18:18" x14ac:dyDescent="0.25">
      <c r="R175"/>
    </row>
    <row r="176" spans="18:18" x14ac:dyDescent="0.25">
      <c r="R176"/>
    </row>
    <row r="177" spans="18:18" x14ac:dyDescent="0.25">
      <c r="R177"/>
    </row>
    <row r="178" spans="18:18" x14ac:dyDescent="0.25">
      <c r="R178"/>
    </row>
    <row r="179" spans="18:18" x14ac:dyDescent="0.25">
      <c r="R179"/>
    </row>
    <row r="180" spans="18:18" x14ac:dyDescent="0.25">
      <c r="R180"/>
    </row>
    <row r="181" spans="18:18" x14ac:dyDescent="0.25">
      <c r="R181"/>
    </row>
    <row r="182" spans="18:18" x14ac:dyDescent="0.25">
      <c r="R182"/>
    </row>
    <row r="183" spans="18:18" x14ac:dyDescent="0.25">
      <c r="R183"/>
    </row>
    <row r="184" spans="18:18" x14ac:dyDescent="0.25">
      <c r="R184"/>
    </row>
    <row r="185" spans="18:18" x14ac:dyDescent="0.25">
      <c r="R185"/>
    </row>
    <row r="186" spans="18:18" x14ac:dyDescent="0.25">
      <c r="R186"/>
    </row>
    <row r="187" spans="18:18" x14ac:dyDescent="0.25">
      <c r="R187"/>
    </row>
    <row r="188" spans="18:18" x14ac:dyDescent="0.25">
      <c r="R188"/>
    </row>
    <row r="189" spans="18:18" x14ac:dyDescent="0.25">
      <c r="R189"/>
    </row>
    <row r="190" spans="18:18" x14ac:dyDescent="0.25">
      <c r="R190"/>
    </row>
    <row r="191" spans="18:18" x14ac:dyDescent="0.25">
      <c r="R191"/>
    </row>
    <row r="192" spans="18:18" x14ac:dyDescent="0.25">
      <c r="R192"/>
    </row>
    <row r="193" spans="18:18" x14ac:dyDescent="0.25">
      <c r="R193"/>
    </row>
    <row r="194" spans="18:18" x14ac:dyDescent="0.25">
      <c r="R194"/>
    </row>
    <row r="195" spans="18:18" x14ac:dyDescent="0.25">
      <c r="R195"/>
    </row>
    <row r="196" spans="18:18" x14ac:dyDescent="0.25">
      <c r="R196"/>
    </row>
    <row r="197" spans="18:18" x14ac:dyDescent="0.25">
      <c r="R197"/>
    </row>
    <row r="198" spans="18:18" x14ac:dyDescent="0.25">
      <c r="R198"/>
    </row>
    <row r="199" spans="18:18" x14ac:dyDescent="0.25">
      <c r="R199"/>
    </row>
    <row r="200" spans="18:18" x14ac:dyDescent="0.25">
      <c r="R200"/>
    </row>
    <row r="201" spans="18:18" x14ac:dyDescent="0.25">
      <c r="R201"/>
    </row>
    <row r="202" spans="18:18" x14ac:dyDescent="0.25">
      <c r="R202"/>
    </row>
    <row r="203" spans="18:18" x14ac:dyDescent="0.25">
      <c r="R203"/>
    </row>
    <row r="204" spans="18:18" x14ac:dyDescent="0.25">
      <c r="R204"/>
    </row>
    <row r="205" spans="18:18" x14ac:dyDescent="0.25">
      <c r="R205"/>
    </row>
    <row r="206" spans="18:18" x14ac:dyDescent="0.25">
      <c r="R206"/>
    </row>
    <row r="207" spans="18:18" x14ac:dyDescent="0.25">
      <c r="R207"/>
    </row>
    <row r="208" spans="18:18" x14ac:dyDescent="0.25">
      <c r="R208"/>
    </row>
    <row r="209" spans="18:18" x14ac:dyDescent="0.25">
      <c r="R209"/>
    </row>
    <row r="210" spans="18:18" x14ac:dyDescent="0.25">
      <c r="R210"/>
    </row>
    <row r="211" spans="18:18" x14ac:dyDescent="0.25">
      <c r="R211"/>
    </row>
    <row r="212" spans="18:18" x14ac:dyDescent="0.25">
      <c r="R212"/>
    </row>
    <row r="213" spans="18:18" x14ac:dyDescent="0.25">
      <c r="R213"/>
    </row>
    <row r="214" spans="18:18" x14ac:dyDescent="0.25">
      <c r="R214"/>
    </row>
    <row r="215" spans="18:18" x14ac:dyDescent="0.25">
      <c r="R215"/>
    </row>
    <row r="216" spans="18:18" x14ac:dyDescent="0.25">
      <c r="R216"/>
    </row>
    <row r="217" spans="18:18" x14ac:dyDescent="0.25">
      <c r="R217"/>
    </row>
    <row r="218" spans="18:18" x14ac:dyDescent="0.25">
      <c r="R218"/>
    </row>
    <row r="219" spans="18:18" x14ac:dyDescent="0.25">
      <c r="R219"/>
    </row>
    <row r="220" spans="18:18" x14ac:dyDescent="0.25">
      <c r="R220"/>
    </row>
    <row r="221" spans="18:18" x14ac:dyDescent="0.25">
      <c r="R221"/>
    </row>
    <row r="222" spans="18:18" x14ac:dyDescent="0.25">
      <c r="R222"/>
    </row>
    <row r="223" spans="18:18" x14ac:dyDescent="0.25">
      <c r="R223"/>
    </row>
    <row r="224" spans="18:18" x14ac:dyDescent="0.25">
      <c r="R224"/>
    </row>
    <row r="225" spans="18:18" x14ac:dyDescent="0.25">
      <c r="R225"/>
    </row>
    <row r="226" spans="18:18" x14ac:dyDescent="0.25">
      <c r="R226"/>
    </row>
    <row r="227" spans="18:18" x14ac:dyDescent="0.25">
      <c r="R227"/>
    </row>
    <row r="228" spans="18:18" x14ac:dyDescent="0.25">
      <c r="R228"/>
    </row>
    <row r="229" spans="18:18" x14ac:dyDescent="0.25">
      <c r="R229"/>
    </row>
    <row r="230" spans="18:18" x14ac:dyDescent="0.25">
      <c r="R230"/>
    </row>
    <row r="231" spans="18:18" x14ac:dyDescent="0.25">
      <c r="R231"/>
    </row>
    <row r="232" spans="18:18" x14ac:dyDescent="0.25">
      <c r="R232"/>
    </row>
    <row r="233" spans="18:18" x14ac:dyDescent="0.25">
      <c r="R233"/>
    </row>
    <row r="234" spans="18:18" x14ac:dyDescent="0.25">
      <c r="R234"/>
    </row>
    <row r="235" spans="18:18" x14ac:dyDescent="0.25">
      <c r="R235"/>
    </row>
    <row r="236" spans="18:18" x14ac:dyDescent="0.25">
      <c r="R236"/>
    </row>
    <row r="237" spans="18:18" x14ac:dyDescent="0.25">
      <c r="R237"/>
    </row>
    <row r="238" spans="18:18" x14ac:dyDescent="0.25">
      <c r="R238"/>
    </row>
    <row r="239" spans="18:18" x14ac:dyDescent="0.25">
      <c r="R239"/>
    </row>
    <row r="240" spans="18:18" x14ac:dyDescent="0.25">
      <c r="R240"/>
    </row>
    <row r="241" spans="18:18" x14ac:dyDescent="0.25">
      <c r="R241"/>
    </row>
    <row r="242" spans="18:18" x14ac:dyDescent="0.25">
      <c r="R242"/>
    </row>
    <row r="243" spans="18:18" x14ac:dyDescent="0.25">
      <c r="R243"/>
    </row>
    <row r="244" spans="18:18" x14ac:dyDescent="0.25">
      <c r="R244"/>
    </row>
    <row r="245" spans="18:18" x14ac:dyDescent="0.25">
      <c r="R245"/>
    </row>
    <row r="246" spans="18:18" x14ac:dyDescent="0.25">
      <c r="R246"/>
    </row>
    <row r="247" spans="18:18" x14ac:dyDescent="0.25">
      <c r="R247"/>
    </row>
    <row r="248" spans="18:18" x14ac:dyDescent="0.25">
      <c r="R248"/>
    </row>
    <row r="249" spans="18:18" x14ac:dyDescent="0.25">
      <c r="R249"/>
    </row>
    <row r="250" spans="18:18" x14ac:dyDescent="0.25">
      <c r="R250"/>
    </row>
    <row r="251" spans="18:18" x14ac:dyDescent="0.25">
      <c r="R251"/>
    </row>
    <row r="252" spans="18:18" x14ac:dyDescent="0.25">
      <c r="R252"/>
    </row>
    <row r="253" spans="18:18" x14ac:dyDescent="0.25">
      <c r="R253"/>
    </row>
    <row r="254" spans="18:18" x14ac:dyDescent="0.25">
      <c r="R254"/>
    </row>
    <row r="255" spans="18:18" x14ac:dyDescent="0.25">
      <c r="R255"/>
    </row>
    <row r="256" spans="18:18" x14ac:dyDescent="0.25">
      <c r="R256"/>
    </row>
    <row r="257" spans="18:18" x14ac:dyDescent="0.25">
      <c r="R257"/>
    </row>
    <row r="258" spans="18:18" x14ac:dyDescent="0.25">
      <c r="R258"/>
    </row>
    <row r="259" spans="18:18" x14ac:dyDescent="0.25">
      <c r="R259"/>
    </row>
    <row r="260" spans="18:18" x14ac:dyDescent="0.25">
      <c r="R260"/>
    </row>
    <row r="261" spans="18:18" x14ac:dyDescent="0.25">
      <c r="R261"/>
    </row>
    <row r="262" spans="18:18" x14ac:dyDescent="0.25">
      <c r="R262"/>
    </row>
    <row r="263" spans="18:18" x14ac:dyDescent="0.25">
      <c r="R263"/>
    </row>
    <row r="264" spans="18:18" x14ac:dyDescent="0.25">
      <c r="R264"/>
    </row>
    <row r="265" spans="18:18" x14ac:dyDescent="0.25">
      <c r="R265"/>
    </row>
    <row r="266" spans="18:18" x14ac:dyDescent="0.25">
      <c r="R266"/>
    </row>
    <row r="267" spans="18:18" x14ac:dyDescent="0.25">
      <c r="R267"/>
    </row>
    <row r="268" spans="18:18" x14ac:dyDescent="0.25">
      <c r="R268"/>
    </row>
    <row r="269" spans="18:18" x14ac:dyDescent="0.25">
      <c r="R269"/>
    </row>
    <row r="270" spans="18:18" x14ac:dyDescent="0.25">
      <c r="R270"/>
    </row>
    <row r="271" spans="18:18" x14ac:dyDescent="0.25">
      <c r="R271"/>
    </row>
    <row r="272" spans="18:18" x14ac:dyDescent="0.25">
      <c r="R272"/>
    </row>
    <row r="273" spans="18:18" x14ac:dyDescent="0.25">
      <c r="R273"/>
    </row>
    <row r="274" spans="18:18" x14ac:dyDescent="0.25">
      <c r="R274"/>
    </row>
    <row r="275" spans="18:18" x14ac:dyDescent="0.25">
      <c r="R275"/>
    </row>
    <row r="276" spans="18:18" x14ac:dyDescent="0.25">
      <c r="R276"/>
    </row>
    <row r="277" spans="18:18" x14ac:dyDescent="0.25">
      <c r="R277"/>
    </row>
    <row r="278" spans="18:18" x14ac:dyDescent="0.25">
      <c r="R278"/>
    </row>
    <row r="279" spans="18:18" x14ac:dyDescent="0.25">
      <c r="R279"/>
    </row>
    <row r="280" spans="18:18" x14ac:dyDescent="0.25">
      <c r="R280"/>
    </row>
    <row r="281" spans="18:18" x14ac:dyDescent="0.25">
      <c r="R281"/>
    </row>
    <row r="282" spans="18:18" x14ac:dyDescent="0.25">
      <c r="R282"/>
    </row>
    <row r="283" spans="18:18" x14ac:dyDescent="0.25">
      <c r="R283"/>
    </row>
    <row r="284" spans="18:18" x14ac:dyDescent="0.25">
      <c r="R284"/>
    </row>
    <row r="285" spans="18:18" x14ac:dyDescent="0.25">
      <c r="R285"/>
    </row>
    <row r="286" spans="18:18" x14ac:dyDescent="0.25">
      <c r="R286"/>
    </row>
    <row r="287" spans="18:18" x14ac:dyDescent="0.25">
      <c r="R287"/>
    </row>
    <row r="288" spans="18:18" x14ac:dyDescent="0.25">
      <c r="R288"/>
    </row>
    <row r="289" spans="18:18" x14ac:dyDescent="0.25">
      <c r="R289"/>
    </row>
    <row r="290" spans="18:18" x14ac:dyDescent="0.25">
      <c r="R290"/>
    </row>
    <row r="291" spans="18:18" x14ac:dyDescent="0.25">
      <c r="R291"/>
    </row>
    <row r="292" spans="18:18" x14ac:dyDescent="0.25">
      <c r="R292"/>
    </row>
    <row r="293" spans="18:18" x14ac:dyDescent="0.25">
      <c r="R293"/>
    </row>
    <row r="294" spans="18:18" x14ac:dyDescent="0.25">
      <c r="R294"/>
    </row>
    <row r="295" spans="18:18" x14ac:dyDescent="0.25">
      <c r="R295"/>
    </row>
    <row r="296" spans="18:18" x14ac:dyDescent="0.25">
      <c r="R296"/>
    </row>
    <row r="297" spans="18:18" x14ac:dyDescent="0.25">
      <c r="R297"/>
    </row>
    <row r="298" spans="18:18" x14ac:dyDescent="0.25">
      <c r="R298"/>
    </row>
    <row r="299" spans="18:18" x14ac:dyDescent="0.25">
      <c r="R299"/>
    </row>
    <row r="300" spans="18:18" x14ac:dyDescent="0.25">
      <c r="R300"/>
    </row>
    <row r="301" spans="18:18" x14ac:dyDescent="0.25">
      <c r="R301"/>
    </row>
    <row r="302" spans="18:18" x14ac:dyDescent="0.25">
      <c r="R302"/>
    </row>
    <row r="303" spans="18:18" x14ac:dyDescent="0.25">
      <c r="R303"/>
    </row>
    <row r="304" spans="18:18" x14ac:dyDescent="0.25">
      <c r="R304"/>
    </row>
    <row r="305" spans="18:18" x14ac:dyDescent="0.25">
      <c r="R305"/>
    </row>
    <row r="306" spans="18:18" x14ac:dyDescent="0.25">
      <c r="R306"/>
    </row>
    <row r="307" spans="18:18" x14ac:dyDescent="0.25">
      <c r="R307"/>
    </row>
    <row r="308" spans="18:18" x14ac:dyDescent="0.25">
      <c r="R308"/>
    </row>
    <row r="309" spans="18:18" x14ac:dyDescent="0.25">
      <c r="R309"/>
    </row>
    <row r="310" spans="18:18" x14ac:dyDescent="0.25">
      <c r="R310"/>
    </row>
    <row r="311" spans="18:18" x14ac:dyDescent="0.25">
      <c r="R311"/>
    </row>
    <row r="312" spans="18:18" x14ac:dyDescent="0.25">
      <c r="R312"/>
    </row>
    <row r="313" spans="18:18" x14ac:dyDescent="0.25">
      <c r="R313"/>
    </row>
    <row r="314" spans="18:18" x14ac:dyDescent="0.25">
      <c r="R314"/>
    </row>
    <row r="315" spans="18:18" x14ac:dyDescent="0.25">
      <c r="R315"/>
    </row>
    <row r="316" spans="18:18" x14ac:dyDescent="0.25">
      <c r="R316"/>
    </row>
    <row r="317" spans="18:18" x14ac:dyDescent="0.25">
      <c r="R317"/>
    </row>
    <row r="318" spans="18:18" x14ac:dyDescent="0.25">
      <c r="R318"/>
    </row>
    <row r="319" spans="18:18" x14ac:dyDescent="0.25">
      <c r="R319"/>
    </row>
    <row r="320" spans="18:18" x14ac:dyDescent="0.25">
      <c r="R320"/>
    </row>
    <row r="321" spans="18:18" x14ac:dyDescent="0.25">
      <c r="R321"/>
    </row>
    <row r="322" spans="18:18" x14ac:dyDescent="0.25">
      <c r="R322"/>
    </row>
    <row r="323" spans="18:18" x14ac:dyDescent="0.25">
      <c r="R323"/>
    </row>
    <row r="324" spans="18:18" x14ac:dyDescent="0.25">
      <c r="R324"/>
    </row>
    <row r="325" spans="18:18" x14ac:dyDescent="0.25">
      <c r="R325"/>
    </row>
    <row r="326" spans="18:18" x14ac:dyDescent="0.25">
      <c r="R326"/>
    </row>
    <row r="327" spans="18:18" x14ac:dyDescent="0.25">
      <c r="R327"/>
    </row>
    <row r="328" spans="18:18" x14ac:dyDescent="0.25">
      <c r="R328"/>
    </row>
    <row r="329" spans="18:18" x14ac:dyDescent="0.25">
      <c r="R329"/>
    </row>
    <row r="330" spans="18:18" x14ac:dyDescent="0.25">
      <c r="R330"/>
    </row>
    <row r="331" spans="18:18" x14ac:dyDescent="0.25">
      <c r="R331"/>
    </row>
    <row r="332" spans="18:18" x14ac:dyDescent="0.25">
      <c r="R332"/>
    </row>
    <row r="333" spans="18:18" x14ac:dyDescent="0.25">
      <c r="R333"/>
    </row>
    <row r="334" spans="18:18" x14ac:dyDescent="0.25">
      <c r="R334"/>
    </row>
    <row r="335" spans="18:18" x14ac:dyDescent="0.25">
      <c r="R335"/>
    </row>
    <row r="336" spans="18:18" x14ac:dyDescent="0.25">
      <c r="R336"/>
    </row>
    <row r="337" spans="18:18" x14ac:dyDescent="0.25">
      <c r="R337"/>
    </row>
    <row r="338" spans="18:18" x14ac:dyDescent="0.25">
      <c r="R338"/>
    </row>
    <row r="339" spans="18:18" x14ac:dyDescent="0.25">
      <c r="R339"/>
    </row>
    <row r="340" spans="18:18" x14ac:dyDescent="0.25">
      <c r="R340"/>
    </row>
    <row r="341" spans="18:18" x14ac:dyDescent="0.25">
      <c r="R341"/>
    </row>
    <row r="342" spans="18:18" x14ac:dyDescent="0.25">
      <c r="R342"/>
    </row>
    <row r="343" spans="18:18" x14ac:dyDescent="0.25">
      <c r="R343"/>
    </row>
    <row r="344" spans="18:18" x14ac:dyDescent="0.25">
      <c r="R344"/>
    </row>
    <row r="345" spans="18:18" x14ac:dyDescent="0.25">
      <c r="R345"/>
    </row>
    <row r="346" spans="18:18" x14ac:dyDescent="0.25">
      <c r="R346"/>
    </row>
    <row r="347" spans="18:18" x14ac:dyDescent="0.25">
      <c r="R347"/>
    </row>
    <row r="348" spans="18:18" x14ac:dyDescent="0.25">
      <c r="R348"/>
    </row>
    <row r="349" spans="18:18" x14ac:dyDescent="0.25">
      <c r="R349"/>
    </row>
    <row r="350" spans="18:18" x14ac:dyDescent="0.25">
      <c r="R350"/>
    </row>
    <row r="351" spans="18:18" x14ac:dyDescent="0.25">
      <c r="R351"/>
    </row>
    <row r="352" spans="18:18" x14ac:dyDescent="0.25">
      <c r="R352"/>
    </row>
    <row r="353" spans="18:18" x14ac:dyDescent="0.25">
      <c r="R353"/>
    </row>
    <row r="354" spans="18:18" x14ac:dyDescent="0.25">
      <c r="R354"/>
    </row>
    <row r="355" spans="18:18" x14ac:dyDescent="0.25">
      <c r="R355"/>
    </row>
    <row r="356" spans="18:18" x14ac:dyDescent="0.25">
      <c r="R356"/>
    </row>
    <row r="357" spans="18:18" x14ac:dyDescent="0.25">
      <c r="R357"/>
    </row>
    <row r="358" spans="18:18" x14ac:dyDescent="0.25">
      <c r="R358"/>
    </row>
    <row r="359" spans="18:18" x14ac:dyDescent="0.25">
      <c r="R359"/>
    </row>
    <row r="360" spans="18:18" x14ac:dyDescent="0.25">
      <c r="R360"/>
    </row>
    <row r="361" spans="18:18" x14ac:dyDescent="0.25">
      <c r="R361"/>
    </row>
    <row r="362" spans="18:18" x14ac:dyDescent="0.25">
      <c r="R362"/>
    </row>
    <row r="363" spans="18:18" x14ac:dyDescent="0.25">
      <c r="R363"/>
    </row>
    <row r="364" spans="18:18" x14ac:dyDescent="0.25">
      <c r="R364"/>
    </row>
    <row r="365" spans="18:18" x14ac:dyDescent="0.25">
      <c r="R365"/>
    </row>
    <row r="366" spans="18:18" x14ac:dyDescent="0.25">
      <c r="R366"/>
    </row>
    <row r="367" spans="18:18" x14ac:dyDescent="0.25">
      <c r="R367"/>
    </row>
    <row r="368" spans="18:18" x14ac:dyDescent="0.25">
      <c r="R368"/>
    </row>
    <row r="369" spans="18:18" x14ac:dyDescent="0.25">
      <c r="R369"/>
    </row>
    <row r="370" spans="18:18" x14ac:dyDescent="0.25">
      <c r="R370"/>
    </row>
    <row r="371" spans="18:18" x14ac:dyDescent="0.25">
      <c r="R371"/>
    </row>
    <row r="372" spans="18:18" x14ac:dyDescent="0.25">
      <c r="R372"/>
    </row>
    <row r="373" spans="18:18" x14ac:dyDescent="0.25">
      <c r="R373"/>
    </row>
    <row r="374" spans="18:18" x14ac:dyDescent="0.25">
      <c r="R374"/>
    </row>
    <row r="375" spans="18:18" x14ac:dyDescent="0.25">
      <c r="R375"/>
    </row>
    <row r="376" spans="18:18" x14ac:dyDescent="0.25">
      <c r="R376"/>
    </row>
    <row r="377" spans="18:18" x14ac:dyDescent="0.25">
      <c r="R377"/>
    </row>
    <row r="378" spans="18:18" x14ac:dyDescent="0.25">
      <c r="R378"/>
    </row>
    <row r="379" spans="18:18" x14ac:dyDescent="0.25">
      <c r="R379"/>
    </row>
    <row r="380" spans="18:18" x14ac:dyDescent="0.25">
      <c r="R380"/>
    </row>
    <row r="381" spans="18:18" x14ac:dyDescent="0.25">
      <c r="R381"/>
    </row>
    <row r="382" spans="18:18" x14ac:dyDescent="0.25">
      <c r="R382"/>
    </row>
    <row r="383" spans="18:18" x14ac:dyDescent="0.25">
      <c r="R383"/>
    </row>
    <row r="384" spans="18:18" x14ac:dyDescent="0.25">
      <c r="R384"/>
    </row>
    <row r="385" spans="18:18" x14ac:dyDescent="0.25">
      <c r="R385"/>
    </row>
    <row r="386" spans="18:18" x14ac:dyDescent="0.25">
      <c r="R386"/>
    </row>
    <row r="387" spans="18:18" x14ac:dyDescent="0.25">
      <c r="R387"/>
    </row>
    <row r="388" spans="18:18" x14ac:dyDescent="0.25">
      <c r="R388"/>
    </row>
    <row r="389" spans="18:18" x14ac:dyDescent="0.25">
      <c r="R389"/>
    </row>
    <row r="390" spans="18:18" x14ac:dyDescent="0.25">
      <c r="R390"/>
    </row>
    <row r="391" spans="18:18" x14ac:dyDescent="0.25">
      <c r="R391"/>
    </row>
    <row r="392" spans="18:18" x14ac:dyDescent="0.25">
      <c r="R392"/>
    </row>
    <row r="393" spans="18:18" x14ac:dyDescent="0.25">
      <c r="R393"/>
    </row>
    <row r="394" spans="18:18" x14ac:dyDescent="0.25">
      <c r="R394"/>
    </row>
    <row r="395" spans="18:18" x14ac:dyDescent="0.25">
      <c r="R395"/>
    </row>
    <row r="396" spans="18:18" x14ac:dyDescent="0.25">
      <c r="R396"/>
    </row>
    <row r="397" spans="18:18" x14ac:dyDescent="0.25">
      <c r="R397"/>
    </row>
    <row r="398" spans="18:18" x14ac:dyDescent="0.25">
      <c r="R398"/>
    </row>
    <row r="399" spans="18:18" x14ac:dyDescent="0.25">
      <c r="R399"/>
    </row>
    <row r="400" spans="18:18" x14ac:dyDescent="0.25">
      <c r="R400"/>
    </row>
    <row r="401" spans="18:18" x14ac:dyDescent="0.25">
      <c r="R401"/>
    </row>
    <row r="402" spans="18:18" x14ac:dyDescent="0.25">
      <c r="R402"/>
    </row>
    <row r="403" spans="18:18" x14ac:dyDescent="0.25">
      <c r="R403"/>
    </row>
    <row r="404" spans="18:18" x14ac:dyDescent="0.25">
      <c r="R404"/>
    </row>
    <row r="405" spans="18:18" x14ac:dyDescent="0.25">
      <c r="R405"/>
    </row>
    <row r="406" spans="18:18" x14ac:dyDescent="0.25">
      <c r="R406"/>
    </row>
    <row r="407" spans="18:18" x14ac:dyDescent="0.25">
      <c r="R407"/>
    </row>
    <row r="408" spans="18:18" x14ac:dyDescent="0.25">
      <c r="R408"/>
    </row>
    <row r="409" spans="18:18" x14ac:dyDescent="0.25">
      <c r="R409"/>
    </row>
    <row r="410" spans="18:18" x14ac:dyDescent="0.25">
      <c r="R410"/>
    </row>
    <row r="411" spans="18:18" x14ac:dyDescent="0.25">
      <c r="R411"/>
    </row>
    <row r="412" spans="18:18" x14ac:dyDescent="0.25">
      <c r="R412"/>
    </row>
    <row r="413" spans="18:18" x14ac:dyDescent="0.25">
      <c r="R413"/>
    </row>
    <row r="414" spans="18:18" x14ac:dyDescent="0.25">
      <c r="R414"/>
    </row>
    <row r="415" spans="18:18" x14ac:dyDescent="0.25">
      <c r="R415"/>
    </row>
    <row r="416" spans="18:18" x14ac:dyDescent="0.25">
      <c r="R416"/>
    </row>
    <row r="417" spans="18:18" x14ac:dyDescent="0.25">
      <c r="R417"/>
    </row>
    <row r="418" spans="18:18" x14ac:dyDescent="0.25">
      <c r="R418"/>
    </row>
    <row r="419" spans="18:18" x14ac:dyDescent="0.25">
      <c r="R419"/>
    </row>
    <row r="420" spans="18:18" x14ac:dyDescent="0.25">
      <c r="R420"/>
    </row>
    <row r="421" spans="18:18" x14ac:dyDescent="0.25">
      <c r="R421"/>
    </row>
    <row r="422" spans="18:18" x14ac:dyDescent="0.25">
      <c r="R422"/>
    </row>
    <row r="423" spans="18:18" x14ac:dyDescent="0.25">
      <c r="R423"/>
    </row>
    <row r="424" spans="18:18" x14ac:dyDescent="0.25">
      <c r="R424"/>
    </row>
    <row r="425" spans="18:18" x14ac:dyDescent="0.25">
      <c r="R425"/>
    </row>
    <row r="426" spans="18:18" x14ac:dyDescent="0.25">
      <c r="R426"/>
    </row>
    <row r="427" spans="18:18" x14ac:dyDescent="0.25">
      <c r="R427"/>
    </row>
    <row r="428" spans="18:18" x14ac:dyDescent="0.25">
      <c r="R428"/>
    </row>
    <row r="429" spans="18:18" x14ac:dyDescent="0.25">
      <c r="R429"/>
    </row>
    <row r="430" spans="18:18" x14ac:dyDescent="0.25">
      <c r="R430"/>
    </row>
    <row r="431" spans="18:18" x14ac:dyDescent="0.25">
      <c r="R431"/>
    </row>
    <row r="432" spans="18:18" x14ac:dyDescent="0.25">
      <c r="R432"/>
    </row>
    <row r="433" spans="18:18" x14ac:dyDescent="0.25">
      <c r="R433"/>
    </row>
    <row r="434" spans="18:18" x14ac:dyDescent="0.25">
      <c r="R434"/>
    </row>
    <row r="435" spans="18:18" x14ac:dyDescent="0.25">
      <c r="R435"/>
    </row>
    <row r="436" spans="18:18" x14ac:dyDescent="0.25">
      <c r="R436"/>
    </row>
    <row r="437" spans="18:18" x14ac:dyDescent="0.25">
      <c r="R437"/>
    </row>
    <row r="438" spans="18:18" x14ac:dyDescent="0.25">
      <c r="R438"/>
    </row>
    <row r="439" spans="18:18" x14ac:dyDescent="0.25">
      <c r="R439"/>
    </row>
    <row r="440" spans="18:18" x14ac:dyDescent="0.25">
      <c r="R440"/>
    </row>
    <row r="441" spans="18:18" x14ac:dyDescent="0.25">
      <c r="R441"/>
    </row>
    <row r="442" spans="18:18" x14ac:dyDescent="0.25">
      <c r="R442"/>
    </row>
    <row r="443" spans="18:18" x14ac:dyDescent="0.25">
      <c r="R443"/>
    </row>
    <row r="444" spans="18:18" x14ac:dyDescent="0.25">
      <c r="R444"/>
    </row>
    <row r="445" spans="18:18" x14ac:dyDescent="0.25">
      <c r="R445"/>
    </row>
    <row r="446" spans="18:18" x14ac:dyDescent="0.25">
      <c r="R446"/>
    </row>
    <row r="447" spans="18:18" x14ac:dyDescent="0.25">
      <c r="R447"/>
    </row>
    <row r="448" spans="18:18" x14ac:dyDescent="0.25">
      <c r="R448"/>
    </row>
    <row r="449" spans="18:18" x14ac:dyDescent="0.25">
      <c r="R449"/>
    </row>
    <row r="450" spans="18:18" x14ac:dyDescent="0.25">
      <c r="R450"/>
    </row>
    <row r="451" spans="18:18" x14ac:dyDescent="0.25">
      <c r="R451"/>
    </row>
    <row r="452" spans="18:18" x14ac:dyDescent="0.25">
      <c r="R452"/>
    </row>
    <row r="453" spans="18:18" x14ac:dyDescent="0.25">
      <c r="R453"/>
    </row>
    <row r="454" spans="18:18" x14ac:dyDescent="0.25">
      <c r="R454"/>
    </row>
    <row r="455" spans="18:18" x14ac:dyDescent="0.25">
      <c r="R455"/>
    </row>
    <row r="456" spans="18:18" x14ac:dyDescent="0.25">
      <c r="R456"/>
    </row>
    <row r="457" spans="18:18" x14ac:dyDescent="0.25">
      <c r="R457"/>
    </row>
    <row r="458" spans="18:18" x14ac:dyDescent="0.25">
      <c r="R458"/>
    </row>
    <row r="459" spans="18:18" x14ac:dyDescent="0.25">
      <c r="R459"/>
    </row>
    <row r="460" spans="18:18" x14ac:dyDescent="0.25">
      <c r="R460"/>
    </row>
    <row r="461" spans="18:18" x14ac:dyDescent="0.25">
      <c r="R461"/>
    </row>
    <row r="462" spans="18:18" x14ac:dyDescent="0.25">
      <c r="R462"/>
    </row>
    <row r="463" spans="18:18" x14ac:dyDescent="0.25">
      <c r="R463"/>
    </row>
    <row r="464" spans="18:18" x14ac:dyDescent="0.25">
      <c r="R464"/>
    </row>
    <row r="465" spans="18:18" x14ac:dyDescent="0.25">
      <c r="R465"/>
    </row>
    <row r="466" spans="18:18" x14ac:dyDescent="0.25">
      <c r="R466"/>
    </row>
    <row r="467" spans="18:18" x14ac:dyDescent="0.25">
      <c r="R467"/>
    </row>
    <row r="468" spans="18:18" x14ac:dyDescent="0.25">
      <c r="R468"/>
    </row>
    <row r="469" spans="18:18" x14ac:dyDescent="0.25">
      <c r="R469"/>
    </row>
    <row r="470" spans="18:18" x14ac:dyDescent="0.25">
      <c r="R470"/>
    </row>
    <row r="471" spans="18:18" x14ac:dyDescent="0.25">
      <c r="R471"/>
    </row>
    <row r="472" spans="18:18" x14ac:dyDescent="0.25">
      <c r="R472"/>
    </row>
    <row r="473" spans="18:18" x14ac:dyDescent="0.25">
      <c r="R473"/>
    </row>
    <row r="474" spans="18:18" x14ac:dyDescent="0.25">
      <c r="R474"/>
    </row>
    <row r="475" spans="18:18" x14ac:dyDescent="0.25">
      <c r="R475"/>
    </row>
    <row r="476" spans="18:18" x14ac:dyDescent="0.25">
      <c r="R476"/>
    </row>
    <row r="477" spans="18:18" x14ac:dyDescent="0.25">
      <c r="R477"/>
    </row>
    <row r="478" spans="18:18" x14ac:dyDescent="0.25">
      <c r="R478"/>
    </row>
    <row r="479" spans="18:18" x14ac:dyDescent="0.25">
      <c r="R479"/>
    </row>
    <row r="480" spans="18:18" x14ac:dyDescent="0.25">
      <c r="R480"/>
    </row>
    <row r="481" spans="18:18" x14ac:dyDescent="0.25">
      <c r="R481"/>
    </row>
    <row r="482" spans="18:18" x14ac:dyDescent="0.25">
      <c r="R482"/>
    </row>
    <row r="483" spans="18:18" x14ac:dyDescent="0.25">
      <c r="R483"/>
    </row>
    <row r="484" spans="18:18" x14ac:dyDescent="0.25">
      <c r="R484"/>
    </row>
    <row r="485" spans="18:18" x14ac:dyDescent="0.25">
      <c r="R485"/>
    </row>
    <row r="486" spans="18:18" x14ac:dyDescent="0.25">
      <c r="R486"/>
    </row>
    <row r="487" spans="18:18" x14ac:dyDescent="0.25">
      <c r="R487"/>
    </row>
    <row r="488" spans="18:18" x14ac:dyDescent="0.25">
      <c r="R488"/>
    </row>
    <row r="489" spans="18:18" x14ac:dyDescent="0.25">
      <c r="R489"/>
    </row>
    <row r="490" spans="18:18" x14ac:dyDescent="0.25">
      <c r="R490"/>
    </row>
    <row r="491" spans="18:18" x14ac:dyDescent="0.25">
      <c r="R491"/>
    </row>
    <row r="492" spans="18:18" x14ac:dyDescent="0.25">
      <c r="R492"/>
    </row>
    <row r="493" spans="18:18" x14ac:dyDescent="0.25">
      <c r="R493"/>
    </row>
    <row r="494" spans="18:18" x14ac:dyDescent="0.25">
      <c r="R494"/>
    </row>
    <row r="495" spans="18:18" x14ac:dyDescent="0.25">
      <c r="R495"/>
    </row>
    <row r="496" spans="18:18" x14ac:dyDescent="0.25">
      <c r="R496"/>
    </row>
    <row r="497" spans="18:18" x14ac:dyDescent="0.25">
      <c r="R497"/>
    </row>
    <row r="498" spans="18:18" x14ac:dyDescent="0.25">
      <c r="R498"/>
    </row>
    <row r="499" spans="18:18" x14ac:dyDescent="0.25">
      <c r="R499"/>
    </row>
    <row r="500" spans="18:18" x14ac:dyDescent="0.25">
      <c r="R500"/>
    </row>
    <row r="501" spans="18:18" x14ac:dyDescent="0.25">
      <c r="R501"/>
    </row>
    <row r="502" spans="18:18" x14ac:dyDescent="0.25">
      <c r="R502"/>
    </row>
    <row r="503" spans="18:18" x14ac:dyDescent="0.25">
      <c r="R503"/>
    </row>
    <row r="504" spans="18:18" x14ac:dyDescent="0.25">
      <c r="R504"/>
    </row>
    <row r="505" spans="18:18" x14ac:dyDescent="0.25">
      <c r="R505"/>
    </row>
    <row r="506" spans="18:18" x14ac:dyDescent="0.25">
      <c r="R506"/>
    </row>
    <row r="507" spans="18:18" x14ac:dyDescent="0.25">
      <c r="R507"/>
    </row>
    <row r="508" spans="18:18" x14ac:dyDescent="0.25">
      <c r="R508"/>
    </row>
    <row r="509" spans="18:18" x14ac:dyDescent="0.25">
      <c r="R509"/>
    </row>
    <row r="510" spans="18:18" x14ac:dyDescent="0.25">
      <c r="R510"/>
    </row>
    <row r="511" spans="18:18" x14ac:dyDescent="0.25">
      <c r="R511"/>
    </row>
    <row r="512" spans="18:18" x14ac:dyDescent="0.25">
      <c r="R512"/>
    </row>
    <row r="513" spans="18:18" x14ac:dyDescent="0.25">
      <c r="R513"/>
    </row>
    <row r="514" spans="18:18" x14ac:dyDescent="0.25">
      <c r="R514"/>
    </row>
    <row r="515" spans="18:18" x14ac:dyDescent="0.25">
      <c r="R515"/>
    </row>
    <row r="516" spans="18:18" x14ac:dyDescent="0.25">
      <c r="R516"/>
    </row>
    <row r="517" spans="18:18" x14ac:dyDescent="0.25">
      <c r="R517"/>
    </row>
    <row r="518" spans="18:18" x14ac:dyDescent="0.25">
      <c r="R518"/>
    </row>
    <row r="519" spans="18:18" x14ac:dyDescent="0.25">
      <c r="R519"/>
    </row>
    <row r="520" spans="18:18" x14ac:dyDescent="0.25">
      <c r="R520"/>
    </row>
    <row r="521" spans="18:18" x14ac:dyDescent="0.25">
      <c r="R521"/>
    </row>
    <row r="522" spans="18:18" x14ac:dyDescent="0.25">
      <c r="R522"/>
    </row>
    <row r="523" spans="18:18" x14ac:dyDescent="0.25">
      <c r="R523"/>
    </row>
    <row r="524" spans="18:18" x14ac:dyDescent="0.25">
      <c r="R524"/>
    </row>
    <row r="525" spans="18:18" x14ac:dyDescent="0.25">
      <c r="R525"/>
    </row>
    <row r="526" spans="18:18" x14ac:dyDescent="0.25">
      <c r="R526"/>
    </row>
    <row r="527" spans="18:18" x14ac:dyDescent="0.25">
      <c r="R527"/>
    </row>
    <row r="528" spans="18:18" x14ac:dyDescent="0.25">
      <c r="R528"/>
    </row>
    <row r="529" spans="18:18" x14ac:dyDescent="0.25">
      <c r="R529"/>
    </row>
    <row r="530" spans="18:18" x14ac:dyDescent="0.25">
      <c r="R530"/>
    </row>
    <row r="531" spans="18:18" x14ac:dyDescent="0.25">
      <c r="R531"/>
    </row>
    <row r="532" spans="18:18" x14ac:dyDescent="0.25">
      <c r="R532"/>
    </row>
    <row r="533" spans="18:18" x14ac:dyDescent="0.25">
      <c r="R533"/>
    </row>
    <row r="534" spans="18:18" x14ac:dyDescent="0.25">
      <c r="R534"/>
    </row>
    <row r="535" spans="18:18" x14ac:dyDescent="0.25">
      <c r="R535"/>
    </row>
    <row r="536" spans="18:18" x14ac:dyDescent="0.25">
      <c r="R536"/>
    </row>
    <row r="537" spans="18:18" x14ac:dyDescent="0.25">
      <c r="R537"/>
    </row>
    <row r="538" spans="18:18" x14ac:dyDescent="0.25">
      <c r="R538"/>
    </row>
    <row r="539" spans="18:18" x14ac:dyDescent="0.25">
      <c r="R539"/>
    </row>
    <row r="540" spans="18:18" x14ac:dyDescent="0.25">
      <c r="R540"/>
    </row>
    <row r="541" spans="18:18" x14ac:dyDescent="0.25">
      <c r="R541"/>
    </row>
    <row r="542" spans="18:18" x14ac:dyDescent="0.25">
      <c r="R542"/>
    </row>
    <row r="543" spans="18:18" x14ac:dyDescent="0.25">
      <c r="R543"/>
    </row>
    <row r="544" spans="18:18" x14ac:dyDescent="0.25">
      <c r="R544"/>
    </row>
    <row r="545" spans="18:18" x14ac:dyDescent="0.25">
      <c r="R545"/>
    </row>
    <row r="546" spans="18:18" x14ac:dyDescent="0.25">
      <c r="R546"/>
    </row>
    <row r="547" spans="18:18" x14ac:dyDescent="0.25">
      <c r="R547"/>
    </row>
    <row r="548" spans="18:18" x14ac:dyDescent="0.25">
      <c r="R548"/>
    </row>
    <row r="549" spans="18:18" x14ac:dyDescent="0.25">
      <c r="R549"/>
    </row>
    <row r="550" spans="18:18" x14ac:dyDescent="0.25">
      <c r="R550"/>
    </row>
    <row r="551" spans="18:18" x14ac:dyDescent="0.25">
      <c r="R551"/>
    </row>
    <row r="552" spans="18:18" x14ac:dyDescent="0.25">
      <c r="R552"/>
    </row>
    <row r="553" spans="18:18" x14ac:dyDescent="0.25">
      <c r="R553"/>
    </row>
    <row r="554" spans="18:18" x14ac:dyDescent="0.25">
      <c r="R554"/>
    </row>
    <row r="555" spans="18:18" x14ac:dyDescent="0.25">
      <c r="R555"/>
    </row>
    <row r="556" spans="18:18" x14ac:dyDescent="0.25">
      <c r="R556"/>
    </row>
    <row r="557" spans="18:18" x14ac:dyDescent="0.25">
      <c r="R557"/>
    </row>
    <row r="558" spans="18:18" x14ac:dyDescent="0.25">
      <c r="R558"/>
    </row>
    <row r="559" spans="18:18" x14ac:dyDescent="0.25">
      <c r="R559"/>
    </row>
    <row r="560" spans="18:18" x14ac:dyDescent="0.25">
      <c r="R560"/>
    </row>
    <row r="561" spans="18:18" x14ac:dyDescent="0.25">
      <c r="R561"/>
    </row>
    <row r="562" spans="18:18" x14ac:dyDescent="0.25">
      <c r="R562"/>
    </row>
    <row r="563" spans="18:18" x14ac:dyDescent="0.25">
      <c r="R563"/>
    </row>
    <row r="564" spans="18:18" x14ac:dyDescent="0.25">
      <c r="R564"/>
    </row>
    <row r="565" spans="18:18" x14ac:dyDescent="0.25">
      <c r="R565"/>
    </row>
    <row r="566" spans="18:18" x14ac:dyDescent="0.25">
      <c r="R566"/>
    </row>
    <row r="567" spans="18:18" x14ac:dyDescent="0.25">
      <c r="R567"/>
    </row>
    <row r="568" spans="18:18" x14ac:dyDescent="0.25">
      <c r="R568"/>
    </row>
    <row r="569" spans="18:18" x14ac:dyDescent="0.25">
      <c r="R569"/>
    </row>
    <row r="570" spans="18:18" x14ac:dyDescent="0.25">
      <c r="R570"/>
    </row>
    <row r="571" spans="18:18" x14ac:dyDescent="0.25">
      <c r="R571"/>
    </row>
    <row r="572" spans="18:18" x14ac:dyDescent="0.25">
      <c r="R572"/>
    </row>
    <row r="573" spans="18:18" x14ac:dyDescent="0.25">
      <c r="R573"/>
    </row>
    <row r="574" spans="18:18" x14ac:dyDescent="0.25">
      <c r="R574"/>
    </row>
    <row r="575" spans="18:18" x14ac:dyDescent="0.25">
      <c r="R575"/>
    </row>
    <row r="576" spans="18:18" x14ac:dyDescent="0.25">
      <c r="R576"/>
    </row>
    <row r="577" spans="18:18" x14ac:dyDescent="0.25">
      <c r="R577"/>
    </row>
    <row r="578" spans="18:18" x14ac:dyDescent="0.25">
      <c r="R578"/>
    </row>
    <row r="579" spans="18:18" x14ac:dyDescent="0.25">
      <c r="R579"/>
    </row>
    <row r="580" spans="18:18" x14ac:dyDescent="0.25">
      <c r="R580"/>
    </row>
    <row r="581" spans="18:18" x14ac:dyDescent="0.25">
      <c r="R581"/>
    </row>
    <row r="582" spans="18:18" x14ac:dyDescent="0.25">
      <c r="R582"/>
    </row>
    <row r="583" spans="18:18" x14ac:dyDescent="0.25">
      <c r="R583"/>
    </row>
    <row r="584" spans="18:18" x14ac:dyDescent="0.25">
      <c r="R584"/>
    </row>
    <row r="585" spans="18:18" x14ac:dyDescent="0.25">
      <c r="R585"/>
    </row>
    <row r="586" spans="18:18" x14ac:dyDescent="0.25">
      <c r="R586"/>
    </row>
    <row r="587" spans="18:18" x14ac:dyDescent="0.25">
      <c r="R587"/>
    </row>
    <row r="588" spans="18:18" x14ac:dyDescent="0.25">
      <c r="R588"/>
    </row>
    <row r="589" spans="18:18" x14ac:dyDescent="0.25">
      <c r="R589"/>
    </row>
    <row r="590" spans="18:18" x14ac:dyDescent="0.25">
      <c r="R590"/>
    </row>
    <row r="591" spans="18:18" x14ac:dyDescent="0.25">
      <c r="R591"/>
    </row>
    <row r="592" spans="18:18" x14ac:dyDescent="0.25">
      <c r="R592"/>
    </row>
    <row r="593" spans="18:18" x14ac:dyDescent="0.25">
      <c r="R593"/>
    </row>
    <row r="594" spans="18:18" x14ac:dyDescent="0.25">
      <c r="R594"/>
    </row>
    <row r="595" spans="18:18" x14ac:dyDescent="0.25">
      <c r="R595"/>
    </row>
    <row r="596" spans="18:18" x14ac:dyDescent="0.25">
      <c r="R596"/>
    </row>
    <row r="597" spans="18:18" x14ac:dyDescent="0.25">
      <c r="R597"/>
    </row>
    <row r="598" spans="18:18" x14ac:dyDescent="0.25">
      <c r="R598"/>
    </row>
    <row r="599" spans="18:18" x14ac:dyDescent="0.25">
      <c r="R599"/>
    </row>
    <row r="600" spans="18:18" x14ac:dyDescent="0.25">
      <c r="R600"/>
    </row>
    <row r="601" spans="18:18" x14ac:dyDescent="0.25">
      <c r="R601"/>
    </row>
    <row r="602" spans="18:18" x14ac:dyDescent="0.25">
      <c r="R602"/>
    </row>
    <row r="603" spans="18:18" x14ac:dyDescent="0.25">
      <c r="R603"/>
    </row>
    <row r="604" spans="18:18" x14ac:dyDescent="0.25">
      <c r="R604"/>
    </row>
    <row r="605" spans="18:18" x14ac:dyDescent="0.25">
      <c r="R605"/>
    </row>
    <row r="606" spans="18:18" x14ac:dyDescent="0.25">
      <c r="R606"/>
    </row>
    <row r="607" spans="18:18" x14ac:dyDescent="0.25">
      <c r="R607"/>
    </row>
    <row r="608" spans="18:18" x14ac:dyDescent="0.25">
      <c r="R608"/>
    </row>
    <row r="609" spans="18:18" x14ac:dyDescent="0.25">
      <c r="R609"/>
    </row>
    <row r="610" spans="18:18" x14ac:dyDescent="0.25">
      <c r="R610"/>
    </row>
    <row r="611" spans="18:18" x14ac:dyDescent="0.25">
      <c r="R611"/>
    </row>
    <row r="612" spans="18:18" x14ac:dyDescent="0.25">
      <c r="R612"/>
    </row>
    <row r="613" spans="18:18" x14ac:dyDescent="0.25">
      <c r="R613"/>
    </row>
    <row r="614" spans="18:18" x14ac:dyDescent="0.25">
      <c r="R614"/>
    </row>
    <row r="615" spans="18:18" x14ac:dyDescent="0.25">
      <c r="R615"/>
    </row>
    <row r="616" spans="18:18" x14ac:dyDescent="0.25">
      <c r="R616"/>
    </row>
    <row r="617" spans="18:18" x14ac:dyDescent="0.25">
      <c r="R617"/>
    </row>
    <row r="618" spans="18:18" x14ac:dyDescent="0.25">
      <c r="R618"/>
    </row>
    <row r="619" spans="18:18" x14ac:dyDescent="0.25">
      <c r="R619"/>
    </row>
    <row r="620" spans="18:18" x14ac:dyDescent="0.25">
      <c r="R620"/>
    </row>
    <row r="621" spans="18:18" x14ac:dyDescent="0.25">
      <c r="R621"/>
    </row>
    <row r="622" spans="18:18" x14ac:dyDescent="0.25">
      <c r="R622"/>
    </row>
    <row r="623" spans="18:18" x14ac:dyDescent="0.25">
      <c r="R623"/>
    </row>
    <row r="624" spans="18:18" x14ac:dyDescent="0.25">
      <c r="R624"/>
    </row>
    <row r="625" spans="18:18" x14ac:dyDescent="0.25">
      <c r="R625"/>
    </row>
    <row r="626" spans="18:18" x14ac:dyDescent="0.25">
      <c r="R626"/>
    </row>
    <row r="627" spans="18:18" x14ac:dyDescent="0.25">
      <c r="R627"/>
    </row>
    <row r="628" spans="18:18" x14ac:dyDescent="0.25">
      <c r="R628"/>
    </row>
    <row r="629" spans="18:18" x14ac:dyDescent="0.25">
      <c r="R629"/>
    </row>
    <row r="630" spans="18:18" x14ac:dyDescent="0.25">
      <c r="R630"/>
    </row>
    <row r="631" spans="18:18" x14ac:dyDescent="0.25">
      <c r="R631"/>
    </row>
    <row r="632" spans="18:18" x14ac:dyDescent="0.25">
      <c r="R632"/>
    </row>
    <row r="633" spans="18:18" x14ac:dyDescent="0.25">
      <c r="R633"/>
    </row>
    <row r="634" spans="18:18" x14ac:dyDescent="0.25">
      <c r="R634"/>
    </row>
    <row r="635" spans="18:18" x14ac:dyDescent="0.25">
      <c r="R635"/>
    </row>
    <row r="636" spans="18:18" x14ac:dyDescent="0.25">
      <c r="R636"/>
    </row>
    <row r="637" spans="18:18" x14ac:dyDescent="0.25">
      <c r="R637"/>
    </row>
    <row r="638" spans="18:18" x14ac:dyDescent="0.25">
      <c r="R638"/>
    </row>
    <row r="639" spans="18:18" x14ac:dyDescent="0.25">
      <c r="R639"/>
    </row>
    <row r="640" spans="18:18" x14ac:dyDescent="0.25">
      <c r="R640"/>
    </row>
    <row r="641" spans="18:18" x14ac:dyDescent="0.25">
      <c r="R641"/>
    </row>
    <row r="642" spans="18:18" x14ac:dyDescent="0.25">
      <c r="R642"/>
    </row>
    <row r="643" spans="18:18" x14ac:dyDescent="0.25">
      <c r="R643"/>
    </row>
    <row r="644" spans="18:18" x14ac:dyDescent="0.25">
      <c r="R644"/>
    </row>
    <row r="645" spans="18:18" x14ac:dyDescent="0.25">
      <c r="R645"/>
    </row>
    <row r="646" spans="18:18" x14ac:dyDescent="0.25">
      <c r="R646"/>
    </row>
    <row r="647" spans="18:18" x14ac:dyDescent="0.25">
      <c r="R647"/>
    </row>
    <row r="648" spans="18:18" x14ac:dyDescent="0.25">
      <c r="R648"/>
    </row>
    <row r="649" spans="18:18" x14ac:dyDescent="0.25">
      <c r="R649"/>
    </row>
    <row r="650" spans="18:18" x14ac:dyDescent="0.25">
      <c r="R650"/>
    </row>
    <row r="651" spans="18:18" x14ac:dyDescent="0.25">
      <c r="R651"/>
    </row>
    <row r="652" spans="18:18" x14ac:dyDescent="0.25">
      <c r="R652"/>
    </row>
    <row r="653" spans="18:18" x14ac:dyDescent="0.25">
      <c r="R653"/>
    </row>
    <row r="654" spans="18:18" x14ac:dyDescent="0.25">
      <c r="R654"/>
    </row>
    <row r="655" spans="18:18" x14ac:dyDescent="0.25">
      <c r="R655"/>
    </row>
    <row r="656" spans="18:18" x14ac:dyDescent="0.25">
      <c r="R656"/>
    </row>
    <row r="657" spans="18:18" x14ac:dyDescent="0.25">
      <c r="R657"/>
    </row>
    <row r="658" spans="18:18" x14ac:dyDescent="0.25">
      <c r="R658"/>
    </row>
    <row r="659" spans="18:18" x14ac:dyDescent="0.25">
      <c r="R659"/>
    </row>
    <row r="660" spans="18:18" x14ac:dyDescent="0.25">
      <c r="R660"/>
    </row>
    <row r="661" spans="18:18" x14ac:dyDescent="0.25">
      <c r="R661"/>
    </row>
    <row r="662" spans="18:18" x14ac:dyDescent="0.25">
      <c r="R662"/>
    </row>
    <row r="663" spans="18:18" x14ac:dyDescent="0.25">
      <c r="R663"/>
    </row>
    <row r="664" spans="18:18" x14ac:dyDescent="0.25">
      <c r="R664"/>
    </row>
    <row r="665" spans="18:18" x14ac:dyDescent="0.25">
      <c r="R665"/>
    </row>
    <row r="666" spans="18:18" x14ac:dyDescent="0.25">
      <c r="R666"/>
    </row>
    <row r="667" spans="18:18" x14ac:dyDescent="0.25">
      <c r="R667"/>
    </row>
    <row r="668" spans="18:18" x14ac:dyDescent="0.25">
      <c r="R668"/>
    </row>
    <row r="669" spans="18:18" x14ac:dyDescent="0.25">
      <c r="R669"/>
    </row>
    <row r="670" spans="18:18" x14ac:dyDescent="0.25">
      <c r="R670"/>
    </row>
    <row r="671" spans="18:18" x14ac:dyDescent="0.25">
      <c r="R671"/>
    </row>
    <row r="672" spans="18:18" x14ac:dyDescent="0.25">
      <c r="R672"/>
    </row>
    <row r="673" spans="18:18" x14ac:dyDescent="0.25">
      <c r="R673"/>
    </row>
    <row r="674" spans="18:18" x14ac:dyDescent="0.25">
      <c r="R674"/>
    </row>
    <row r="675" spans="18:18" x14ac:dyDescent="0.25">
      <c r="R675"/>
    </row>
    <row r="676" spans="18:18" x14ac:dyDescent="0.25">
      <c r="R676"/>
    </row>
    <row r="677" spans="18:18" x14ac:dyDescent="0.25">
      <c r="R677"/>
    </row>
    <row r="678" spans="18:18" x14ac:dyDescent="0.25">
      <c r="R678"/>
    </row>
    <row r="679" spans="18:18" x14ac:dyDescent="0.25">
      <c r="R679"/>
    </row>
    <row r="680" spans="18:18" x14ac:dyDescent="0.25">
      <c r="R680"/>
    </row>
    <row r="681" spans="18:18" x14ac:dyDescent="0.25">
      <c r="R681"/>
    </row>
    <row r="682" spans="18:18" x14ac:dyDescent="0.25">
      <c r="R682"/>
    </row>
    <row r="683" spans="18:18" x14ac:dyDescent="0.25">
      <c r="R683"/>
    </row>
    <row r="684" spans="18:18" x14ac:dyDescent="0.25">
      <c r="R684"/>
    </row>
    <row r="685" spans="18:18" x14ac:dyDescent="0.25">
      <c r="R685"/>
    </row>
    <row r="686" spans="18:18" x14ac:dyDescent="0.25">
      <c r="R686"/>
    </row>
    <row r="687" spans="18:18" x14ac:dyDescent="0.25">
      <c r="R687"/>
    </row>
    <row r="688" spans="18:18" x14ac:dyDescent="0.25">
      <c r="R688"/>
    </row>
    <row r="689" spans="18:18" x14ac:dyDescent="0.25">
      <c r="R689"/>
    </row>
    <row r="690" spans="18:18" x14ac:dyDescent="0.25">
      <c r="R690"/>
    </row>
    <row r="691" spans="18:18" x14ac:dyDescent="0.25">
      <c r="R691"/>
    </row>
    <row r="692" spans="18:18" x14ac:dyDescent="0.25">
      <c r="R692"/>
    </row>
    <row r="693" spans="18:18" x14ac:dyDescent="0.25">
      <c r="R693"/>
    </row>
    <row r="694" spans="18:18" x14ac:dyDescent="0.25">
      <c r="R694"/>
    </row>
    <row r="695" spans="18:18" x14ac:dyDescent="0.25">
      <c r="R695"/>
    </row>
    <row r="696" spans="18:18" x14ac:dyDescent="0.25">
      <c r="R696"/>
    </row>
    <row r="697" spans="18:18" x14ac:dyDescent="0.25">
      <c r="R697"/>
    </row>
    <row r="698" spans="18:18" x14ac:dyDescent="0.25">
      <c r="R698"/>
    </row>
    <row r="699" spans="18:18" x14ac:dyDescent="0.25">
      <c r="R699"/>
    </row>
    <row r="700" spans="18:18" x14ac:dyDescent="0.25">
      <c r="R700"/>
    </row>
    <row r="701" spans="18:18" x14ac:dyDescent="0.25">
      <c r="R701"/>
    </row>
    <row r="702" spans="18:18" x14ac:dyDescent="0.25">
      <c r="R702"/>
    </row>
    <row r="703" spans="18:18" x14ac:dyDescent="0.25">
      <c r="R703"/>
    </row>
    <row r="704" spans="18:18" x14ac:dyDescent="0.25">
      <c r="R704"/>
    </row>
    <row r="705" spans="18:18" x14ac:dyDescent="0.25">
      <c r="R705"/>
    </row>
    <row r="706" spans="18:18" x14ac:dyDescent="0.25">
      <c r="R706"/>
    </row>
    <row r="707" spans="18:18" x14ac:dyDescent="0.25">
      <c r="R707"/>
    </row>
    <row r="708" spans="18:18" x14ac:dyDescent="0.25">
      <c r="R708"/>
    </row>
    <row r="709" spans="18:18" x14ac:dyDescent="0.25">
      <c r="R709"/>
    </row>
    <row r="710" spans="18:18" x14ac:dyDescent="0.25">
      <c r="R710"/>
    </row>
    <row r="711" spans="18:18" x14ac:dyDescent="0.25">
      <c r="R711"/>
    </row>
    <row r="712" spans="18:18" x14ac:dyDescent="0.25">
      <c r="R712"/>
    </row>
    <row r="713" spans="18:18" x14ac:dyDescent="0.25">
      <c r="R713"/>
    </row>
    <row r="714" spans="18:18" x14ac:dyDescent="0.25">
      <c r="R714"/>
    </row>
    <row r="715" spans="18:18" x14ac:dyDescent="0.25">
      <c r="R715"/>
    </row>
    <row r="716" spans="18:18" x14ac:dyDescent="0.25">
      <c r="R716"/>
    </row>
    <row r="717" spans="18:18" x14ac:dyDescent="0.25">
      <c r="R717"/>
    </row>
    <row r="718" spans="18:18" x14ac:dyDescent="0.25">
      <c r="R718"/>
    </row>
    <row r="719" spans="18:18" x14ac:dyDescent="0.25">
      <c r="R719"/>
    </row>
    <row r="720" spans="18:18" x14ac:dyDescent="0.25">
      <c r="R720"/>
    </row>
    <row r="721" spans="18:18" x14ac:dyDescent="0.25">
      <c r="R721"/>
    </row>
    <row r="722" spans="18:18" x14ac:dyDescent="0.25">
      <c r="R722"/>
    </row>
    <row r="723" spans="18:18" x14ac:dyDescent="0.25">
      <c r="R723"/>
    </row>
    <row r="724" spans="18:18" x14ac:dyDescent="0.25">
      <c r="R724"/>
    </row>
    <row r="725" spans="18:18" x14ac:dyDescent="0.25">
      <c r="R725"/>
    </row>
    <row r="726" spans="18:18" x14ac:dyDescent="0.25">
      <c r="R726"/>
    </row>
    <row r="727" spans="18:18" x14ac:dyDescent="0.25">
      <c r="R727"/>
    </row>
    <row r="728" spans="18:18" x14ac:dyDescent="0.25">
      <c r="R728"/>
    </row>
    <row r="729" spans="18:18" x14ac:dyDescent="0.25">
      <c r="R729"/>
    </row>
    <row r="730" spans="18:18" x14ac:dyDescent="0.25">
      <c r="R730"/>
    </row>
    <row r="731" spans="18:18" x14ac:dyDescent="0.25">
      <c r="R731"/>
    </row>
    <row r="732" spans="18:18" x14ac:dyDescent="0.25">
      <c r="R732"/>
    </row>
    <row r="733" spans="18:18" x14ac:dyDescent="0.25">
      <c r="R733"/>
    </row>
    <row r="734" spans="18:18" x14ac:dyDescent="0.25">
      <c r="R734"/>
    </row>
    <row r="735" spans="18:18" x14ac:dyDescent="0.25">
      <c r="R735"/>
    </row>
    <row r="736" spans="18:18" x14ac:dyDescent="0.25">
      <c r="R736"/>
    </row>
    <row r="737" spans="18:18" x14ac:dyDescent="0.25">
      <c r="R737"/>
    </row>
    <row r="738" spans="18:18" x14ac:dyDescent="0.25">
      <c r="R738"/>
    </row>
    <row r="739" spans="18:18" x14ac:dyDescent="0.25">
      <c r="R739"/>
    </row>
    <row r="740" spans="18:18" x14ac:dyDescent="0.25">
      <c r="R740"/>
    </row>
    <row r="741" spans="18:18" x14ac:dyDescent="0.25">
      <c r="R741"/>
    </row>
    <row r="742" spans="18:18" x14ac:dyDescent="0.25">
      <c r="R742"/>
    </row>
    <row r="743" spans="18:18" x14ac:dyDescent="0.25">
      <c r="R743"/>
    </row>
    <row r="744" spans="18:18" x14ac:dyDescent="0.25">
      <c r="R744"/>
    </row>
    <row r="745" spans="18:18" x14ac:dyDescent="0.25">
      <c r="R745"/>
    </row>
    <row r="746" spans="18:18" x14ac:dyDescent="0.25">
      <c r="R746"/>
    </row>
    <row r="747" spans="18:18" x14ac:dyDescent="0.25">
      <c r="R747"/>
    </row>
    <row r="748" spans="18:18" x14ac:dyDescent="0.25">
      <c r="R748"/>
    </row>
    <row r="749" spans="18:18" x14ac:dyDescent="0.25">
      <c r="R749"/>
    </row>
    <row r="750" spans="18:18" x14ac:dyDescent="0.25">
      <c r="R750"/>
    </row>
    <row r="751" spans="18:18" x14ac:dyDescent="0.25">
      <c r="R751"/>
    </row>
    <row r="752" spans="18:18" x14ac:dyDescent="0.25">
      <c r="R752"/>
    </row>
    <row r="753" spans="18:18" x14ac:dyDescent="0.25">
      <c r="R753"/>
    </row>
    <row r="754" spans="18:18" x14ac:dyDescent="0.25">
      <c r="R754"/>
    </row>
    <row r="755" spans="18:18" x14ac:dyDescent="0.25">
      <c r="R755"/>
    </row>
    <row r="756" spans="18:18" x14ac:dyDescent="0.25">
      <c r="R756"/>
    </row>
    <row r="757" spans="18:18" x14ac:dyDescent="0.25">
      <c r="R757"/>
    </row>
    <row r="758" spans="18:18" x14ac:dyDescent="0.25">
      <c r="R758"/>
    </row>
    <row r="759" spans="18:18" x14ac:dyDescent="0.25">
      <c r="R759"/>
    </row>
    <row r="760" spans="18:18" x14ac:dyDescent="0.25">
      <c r="R760"/>
    </row>
    <row r="761" spans="18:18" x14ac:dyDescent="0.25">
      <c r="R761"/>
    </row>
    <row r="762" spans="18:18" x14ac:dyDescent="0.25">
      <c r="R762"/>
    </row>
    <row r="763" spans="18:18" x14ac:dyDescent="0.25">
      <c r="R763"/>
    </row>
    <row r="764" spans="18:18" x14ac:dyDescent="0.25">
      <c r="R764"/>
    </row>
    <row r="765" spans="18:18" x14ac:dyDescent="0.25">
      <c r="R765"/>
    </row>
    <row r="766" spans="18:18" x14ac:dyDescent="0.25">
      <c r="R766"/>
    </row>
    <row r="767" spans="18:18" x14ac:dyDescent="0.25">
      <c r="R767"/>
    </row>
    <row r="768" spans="18:18" x14ac:dyDescent="0.25">
      <c r="R768"/>
    </row>
    <row r="769" spans="18:18" x14ac:dyDescent="0.25">
      <c r="R769"/>
    </row>
    <row r="770" spans="18:18" x14ac:dyDescent="0.25">
      <c r="R770"/>
    </row>
    <row r="771" spans="18:18" x14ac:dyDescent="0.25">
      <c r="R771"/>
    </row>
    <row r="772" spans="18:18" x14ac:dyDescent="0.25">
      <c r="R772"/>
    </row>
    <row r="773" spans="18:18" x14ac:dyDescent="0.25">
      <c r="R773"/>
    </row>
    <row r="774" spans="18:18" x14ac:dyDescent="0.25">
      <c r="R774"/>
    </row>
    <row r="775" spans="18:18" x14ac:dyDescent="0.25">
      <c r="R775"/>
    </row>
    <row r="776" spans="18:18" x14ac:dyDescent="0.25">
      <c r="R776"/>
    </row>
    <row r="777" spans="18:18" x14ac:dyDescent="0.25">
      <c r="R777"/>
    </row>
    <row r="778" spans="18:18" x14ac:dyDescent="0.25">
      <c r="R778"/>
    </row>
    <row r="779" spans="18:18" x14ac:dyDescent="0.25">
      <c r="R779"/>
    </row>
    <row r="780" spans="18:18" x14ac:dyDescent="0.25">
      <c r="R780"/>
    </row>
    <row r="781" spans="18:18" x14ac:dyDescent="0.25">
      <c r="R781"/>
    </row>
    <row r="782" spans="18:18" x14ac:dyDescent="0.25">
      <c r="R782"/>
    </row>
    <row r="783" spans="18:18" x14ac:dyDescent="0.25">
      <c r="R783"/>
    </row>
    <row r="784" spans="18:18" x14ac:dyDescent="0.25">
      <c r="R784"/>
    </row>
    <row r="785" spans="18:18" x14ac:dyDescent="0.25">
      <c r="R785"/>
    </row>
    <row r="786" spans="18:18" x14ac:dyDescent="0.25">
      <c r="R786"/>
    </row>
    <row r="787" spans="18:18" x14ac:dyDescent="0.25">
      <c r="R787"/>
    </row>
    <row r="788" spans="18:18" x14ac:dyDescent="0.25">
      <c r="R788"/>
    </row>
    <row r="789" spans="18:18" x14ac:dyDescent="0.25">
      <c r="R789"/>
    </row>
    <row r="790" spans="18:18" x14ac:dyDescent="0.25">
      <c r="R790"/>
    </row>
    <row r="791" spans="18:18" x14ac:dyDescent="0.25">
      <c r="R791"/>
    </row>
    <row r="792" spans="18:18" x14ac:dyDescent="0.25">
      <c r="R792"/>
    </row>
    <row r="793" spans="18:18" x14ac:dyDescent="0.25">
      <c r="R793"/>
    </row>
    <row r="794" spans="18:18" x14ac:dyDescent="0.25">
      <c r="R794"/>
    </row>
    <row r="795" spans="18:18" x14ac:dyDescent="0.25">
      <c r="R795"/>
    </row>
    <row r="796" spans="18:18" x14ac:dyDescent="0.25">
      <c r="R796"/>
    </row>
    <row r="797" spans="18:18" x14ac:dyDescent="0.25">
      <c r="R797"/>
    </row>
    <row r="798" spans="18:18" x14ac:dyDescent="0.25">
      <c r="R798"/>
    </row>
    <row r="799" spans="18:18" x14ac:dyDescent="0.25">
      <c r="R799"/>
    </row>
    <row r="800" spans="18:18" x14ac:dyDescent="0.25">
      <c r="R800"/>
    </row>
    <row r="801" spans="18:18" x14ac:dyDescent="0.25">
      <c r="R801"/>
    </row>
    <row r="802" spans="18:18" x14ac:dyDescent="0.25">
      <c r="R802"/>
    </row>
    <row r="803" spans="18:18" x14ac:dyDescent="0.25">
      <c r="R803"/>
    </row>
    <row r="804" spans="18:18" x14ac:dyDescent="0.25">
      <c r="R804"/>
    </row>
    <row r="805" spans="18:18" x14ac:dyDescent="0.25">
      <c r="R805"/>
    </row>
    <row r="806" spans="18:18" x14ac:dyDescent="0.25">
      <c r="R806"/>
    </row>
    <row r="807" spans="18:18" x14ac:dyDescent="0.25">
      <c r="R807"/>
    </row>
    <row r="808" spans="18:18" x14ac:dyDescent="0.25">
      <c r="R808"/>
    </row>
    <row r="809" spans="18:18" x14ac:dyDescent="0.25">
      <c r="R809"/>
    </row>
    <row r="810" spans="18:18" x14ac:dyDescent="0.25">
      <c r="R810"/>
    </row>
    <row r="811" spans="18:18" x14ac:dyDescent="0.25">
      <c r="R811"/>
    </row>
    <row r="812" spans="18:18" x14ac:dyDescent="0.25">
      <c r="R812"/>
    </row>
    <row r="813" spans="18:18" x14ac:dyDescent="0.25">
      <c r="R813"/>
    </row>
    <row r="814" spans="18:18" x14ac:dyDescent="0.25">
      <c r="R814"/>
    </row>
    <row r="815" spans="18:18" x14ac:dyDescent="0.25">
      <c r="R815"/>
    </row>
    <row r="816" spans="18:18" x14ac:dyDescent="0.25">
      <c r="R816"/>
    </row>
    <row r="817" spans="18:18" x14ac:dyDescent="0.25">
      <c r="R817"/>
    </row>
    <row r="818" spans="18:18" x14ac:dyDescent="0.25">
      <c r="R818"/>
    </row>
    <row r="819" spans="18:18" x14ac:dyDescent="0.25">
      <c r="R819"/>
    </row>
    <row r="820" spans="18:18" x14ac:dyDescent="0.25">
      <c r="R820"/>
    </row>
    <row r="821" spans="18:18" x14ac:dyDescent="0.25">
      <c r="R821"/>
    </row>
    <row r="822" spans="18:18" x14ac:dyDescent="0.25">
      <c r="R822"/>
    </row>
    <row r="823" spans="18:18" x14ac:dyDescent="0.25">
      <c r="R823"/>
    </row>
    <row r="824" spans="18:18" x14ac:dyDescent="0.25">
      <c r="R824"/>
    </row>
    <row r="825" spans="18:18" x14ac:dyDescent="0.25">
      <c r="R825"/>
    </row>
    <row r="826" spans="18:18" x14ac:dyDescent="0.25">
      <c r="R826"/>
    </row>
    <row r="827" spans="18:18" x14ac:dyDescent="0.25">
      <c r="R827"/>
    </row>
    <row r="828" spans="18:18" x14ac:dyDescent="0.25">
      <c r="R828"/>
    </row>
    <row r="829" spans="18:18" x14ac:dyDescent="0.25">
      <c r="R829"/>
    </row>
    <row r="830" spans="18:18" x14ac:dyDescent="0.25">
      <c r="R830"/>
    </row>
    <row r="831" spans="18:18" x14ac:dyDescent="0.25">
      <c r="R831"/>
    </row>
    <row r="832" spans="18:18" x14ac:dyDescent="0.25">
      <c r="R832"/>
    </row>
    <row r="833" spans="18:18" x14ac:dyDescent="0.25">
      <c r="R833"/>
    </row>
    <row r="834" spans="18:18" x14ac:dyDescent="0.25">
      <c r="R834"/>
    </row>
    <row r="835" spans="18:18" x14ac:dyDescent="0.25">
      <c r="R835"/>
    </row>
    <row r="836" spans="18:18" x14ac:dyDescent="0.25">
      <c r="R836"/>
    </row>
    <row r="837" spans="18:18" x14ac:dyDescent="0.25">
      <c r="R837"/>
    </row>
    <row r="838" spans="18:18" x14ac:dyDescent="0.25">
      <c r="R838"/>
    </row>
    <row r="839" spans="18:18" x14ac:dyDescent="0.25">
      <c r="R839"/>
    </row>
    <row r="840" spans="18:18" x14ac:dyDescent="0.25">
      <c r="R840"/>
    </row>
    <row r="841" spans="18:18" x14ac:dyDescent="0.25">
      <c r="R841"/>
    </row>
    <row r="842" spans="18:18" x14ac:dyDescent="0.25">
      <c r="R842"/>
    </row>
    <row r="843" spans="18:18" x14ac:dyDescent="0.25">
      <c r="R843"/>
    </row>
    <row r="844" spans="18:18" x14ac:dyDescent="0.25">
      <c r="R844"/>
    </row>
    <row r="845" spans="18:18" x14ac:dyDescent="0.25">
      <c r="R845"/>
    </row>
    <row r="846" spans="18:18" x14ac:dyDescent="0.25">
      <c r="R846"/>
    </row>
    <row r="847" spans="18:18" x14ac:dyDescent="0.25">
      <c r="R847"/>
    </row>
    <row r="848" spans="18:18" x14ac:dyDescent="0.25">
      <c r="R848"/>
    </row>
    <row r="849" spans="18:18" x14ac:dyDescent="0.25">
      <c r="R849"/>
    </row>
    <row r="850" spans="18:18" x14ac:dyDescent="0.25">
      <c r="R850"/>
    </row>
    <row r="851" spans="18:18" x14ac:dyDescent="0.25">
      <c r="R851"/>
    </row>
    <row r="852" spans="18:18" x14ac:dyDescent="0.25">
      <c r="R852"/>
    </row>
    <row r="853" spans="18:18" x14ac:dyDescent="0.25">
      <c r="R853"/>
    </row>
    <row r="854" spans="18:18" x14ac:dyDescent="0.25">
      <c r="R854"/>
    </row>
    <row r="855" spans="18:18" x14ac:dyDescent="0.25">
      <c r="R855"/>
    </row>
    <row r="856" spans="18:18" x14ac:dyDescent="0.25">
      <c r="R856"/>
    </row>
    <row r="857" spans="18:18" x14ac:dyDescent="0.25">
      <c r="R857"/>
    </row>
    <row r="858" spans="18:18" x14ac:dyDescent="0.25">
      <c r="R858"/>
    </row>
    <row r="859" spans="18:18" x14ac:dyDescent="0.25">
      <c r="R859"/>
    </row>
    <row r="860" spans="18:18" x14ac:dyDescent="0.25">
      <c r="R860"/>
    </row>
    <row r="861" spans="18:18" x14ac:dyDescent="0.25">
      <c r="R861"/>
    </row>
    <row r="862" spans="18:18" x14ac:dyDescent="0.25">
      <c r="R862"/>
    </row>
    <row r="863" spans="18:18" x14ac:dyDescent="0.25">
      <c r="R863"/>
    </row>
    <row r="864" spans="18:18" x14ac:dyDescent="0.25">
      <c r="R864"/>
    </row>
    <row r="865" spans="18:18" x14ac:dyDescent="0.25">
      <c r="R865"/>
    </row>
    <row r="866" spans="18:18" x14ac:dyDescent="0.25">
      <c r="R866"/>
    </row>
    <row r="867" spans="18:18" x14ac:dyDescent="0.25">
      <c r="R867"/>
    </row>
    <row r="868" spans="18:18" x14ac:dyDescent="0.25">
      <c r="R868"/>
    </row>
    <row r="869" spans="18:18" x14ac:dyDescent="0.25">
      <c r="R869"/>
    </row>
    <row r="870" spans="18:18" x14ac:dyDescent="0.25">
      <c r="R870"/>
    </row>
    <row r="871" spans="18:18" x14ac:dyDescent="0.25">
      <c r="R871"/>
    </row>
    <row r="872" spans="18:18" x14ac:dyDescent="0.25">
      <c r="R872"/>
    </row>
    <row r="873" spans="18:18" x14ac:dyDescent="0.25">
      <c r="R873"/>
    </row>
    <row r="874" spans="18:18" x14ac:dyDescent="0.25">
      <c r="R874"/>
    </row>
    <row r="875" spans="18:18" x14ac:dyDescent="0.25">
      <c r="R875"/>
    </row>
    <row r="876" spans="18:18" x14ac:dyDescent="0.25">
      <c r="R876"/>
    </row>
    <row r="877" spans="18:18" x14ac:dyDescent="0.25">
      <c r="R877"/>
    </row>
    <row r="878" spans="18:18" x14ac:dyDescent="0.25">
      <c r="R878"/>
    </row>
    <row r="879" spans="18:18" x14ac:dyDescent="0.25">
      <c r="R879"/>
    </row>
    <row r="880" spans="18:18" x14ac:dyDescent="0.25">
      <c r="R880"/>
    </row>
    <row r="881" spans="18:18" x14ac:dyDescent="0.25">
      <c r="R881"/>
    </row>
    <row r="882" spans="18:18" x14ac:dyDescent="0.25">
      <c r="R882"/>
    </row>
    <row r="883" spans="18:18" x14ac:dyDescent="0.25">
      <c r="R883"/>
    </row>
    <row r="884" spans="18:18" x14ac:dyDescent="0.25">
      <c r="R884"/>
    </row>
    <row r="885" spans="18:18" x14ac:dyDescent="0.25">
      <c r="R885"/>
    </row>
    <row r="886" spans="18:18" x14ac:dyDescent="0.25">
      <c r="R886"/>
    </row>
    <row r="887" spans="18:18" x14ac:dyDescent="0.25">
      <c r="R887"/>
    </row>
    <row r="888" spans="18:18" x14ac:dyDescent="0.25">
      <c r="R888"/>
    </row>
    <row r="889" spans="18:18" x14ac:dyDescent="0.25">
      <c r="R889"/>
    </row>
    <row r="890" spans="18:18" x14ac:dyDescent="0.25">
      <c r="R890"/>
    </row>
    <row r="891" spans="18:18" x14ac:dyDescent="0.25">
      <c r="R891"/>
    </row>
    <row r="892" spans="18:18" x14ac:dyDescent="0.25">
      <c r="R892"/>
    </row>
    <row r="893" spans="18:18" x14ac:dyDescent="0.25">
      <c r="R893"/>
    </row>
    <row r="894" spans="18:18" x14ac:dyDescent="0.25">
      <c r="R894"/>
    </row>
    <row r="895" spans="18:18" x14ac:dyDescent="0.25">
      <c r="R895"/>
    </row>
    <row r="896" spans="18:18" x14ac:dyDescent="0.25">
      <c r="R896"/>
    </row>
    <row r="897" spans="18:18" x14ac:dyDescent="0.25">
      <c r="R897"/>
    </row>
    <row r="898" spans="18:18" x14ac:dyDescent="0.25">
      <c r="R898"/>
    </row>
    <row r="899" spans="18:18" x14ac:dyDescent="0.25">
      <c r="R899"/>
    </row>
    <row r="900" spans="18:18" x14ac:dyDescent="0.25">
      <c r="R900"/>
    </row>
    <row r="901" spans="18:18" x14ac:dyDescent="0.25">
      <c r="R901"/>
    </row>
    <row r="902" spans="18:18" x14ac:dyDescent="0.25">
      <c r="R902"/>
    </row>
    <row r="903" spans="18:18" x14ac:dyDescent="0.25">
      <c r="R903"/>
    </row>
    <row r="904" spans="18:18" x14ac:dyDescent="0.25">
      <c r="R904"/>
    </row>
    <row r="905" spans="18:18" x14ac:dyDescent="0.25">
      <c r="R905"/>
    </row>
    <row r="906" spans="18:18" x14ac:dyDescent="0.25">
      <c r="R906"/>
    </row>
    <row r="907" spans="18:18" x14ac:dyDescent="0.25">
      <c r="R907"/>
    </row>
    <row r="908" spans="18:18" x14ac:dyDescent="0.25">
      <c r="R908"/>
    </row>
    <row r="909" spans="18:18" x14ac:dyDescent="0.25">
      <c r="R909"/>
    </row>
    <row r="910" spans="18:18" x14ac:dyDescent="0.25">
      <c r="R910"/>
    </row>
    <row r="911" spans="18:18" x14ac:dyDescent="0.25">
      <c r="R911"/>
    </row>
    <row r="912" spans="18:18" x14ac:dyDescent="0.25">
      <c r="R912"/>
    </row>
    <row r="913" spans="18:18" x14ac:dyDescent="0.25">
      <c r="R913"/>
    </row>
    <row r="914" spans="18:18" x14ac:dyDescent="0.25">
      <c r="R914"/>
    </row>
    <row r="915" spans="18:18" x14ac:dyDescent="0.25">
      <c r="R915"/>
    </row>
    <row r="916" spans="18:18" x14ac:dyDescent="0.25">
      <c r="R916"/>
    </row>
    <row r="917" spans="18:18" x14ac:dyDescent="0.25">
      <c r="R917"/>
    </row>
    <row r="918" spans="18:18" x14ac:dyDescent="0.25">
      <c r="R918"/>
    </row>
    <row r="919" spans="18:18" x14ac:dyDescent="0.25">
      <c r="R919"/>
    </row>
    <row r="920" spans="18:18" x14ac:dyDescent="0.25">
      <c r="R920"/>
    </row>
    <row r="921" spans="18:18" x14ac:dyDescent="0.25">
      <c r="R921"/>
    </row>
    <row r="922" spans="18:18" x14ac:dyDescent="0.25">
      <c r="R922"/>
    </row>
    <row r="923" spans="18:18" x14ac:dyDescent="0.25">
      <c r="R923"/>
    </row>
    <row r="924" spans="18:18" x14ac:dyDescent="0.25">
      <c r="R924"/>
    </row>
    <row r="925" spans="18:18" x14ac:dyDescent="0.25">
      <c r="R925"/>
    </row>
    <row r="926" spans="18:18" x14ac:dyDescent="0.25">
      <c r="R926"/>
    </row>
    <row r="927" spans="18:18" x14ac:dyDescent="0.25">
      <c r="R927"/>
    </row>
    <row r="928" spans="18:18" x14ac:dyDescent="0.25">
      <c r="R928"/>
    </row>
    <row r="929" spans="18:18" x14ac:dyDescent="0.25">
      <c r="R929"/>
    </row>
    <row r="930" spans="18:18" x14ac:dyDescent="0.25">
      <c r="R930"/>
    </row>
    <row r="931" spans="18:18" x14ac:dyDescent="0.25">
      <c r="R931"/>
    </row>
    <row r="932" spans="18:18" x14ac:dyDescent="0.25">
      <c r="R932"/>
    </row>
    <row r="933" spans="18:18" x14ac:dyDescent="0.25">
      <c r="R933"/>
    </row>
    <row r="934" spans="18:18" x14ac:dyDescent="0.25">
      <c r="R934"/>
    </row>
    <row r="935" spans="18:18" x14ac:dyDescent="0.25">
      <c r="R935"/>
    </row>
    <row r="936" spans="18:18" x14ac:dyDescent="0.25">
      <c r="R936"/>
    </row>
    <row r="937" spans="18:18" x14ac:dyDescent="0.25">
      <c r="R937"/>
    </row>
    <row r="938" spans="18:18" x14ac:dyDescent="0.25">
      <c r="R938"/>
    </row>
    <row r="939" spans="18:18" x14ac:dyDescent="0.25">
      <c r="R939"/>
    </row>
    <row r="940" spans="18:18" x14ac:dyDescent="0.25">
      <c r="R940"/>
    </row>
    <row r="941" spans="18:18" x14ac:dyDescent="0.25">
      <c r="R941"/>
    </row>
    <row r="942" spans="18:18" x14ac:dyDescent="0.25">
      <c r="R942"/>
    </row>
    <row r="943" spans="18:18" x14ac:dyDescent="0.25">
      <c r="R943"/>
    </row>
    <row r="944" spans="18:18" x14ac:dyDescent="0.25">
      <c r="R944"/>
    </row>
    <row r="945" spans="18:18" x14ac:dyDescent="0.25">
      <c r="R945"/>
    </row>
    <row r="946" spans="18:18" x14ac:dyDescent="0.25">
      <c r="R946"/>
    </row>
    <row r="947" spans="18:18" x14ac:dyDescent="0.25">
      <c r="R947"/>
    </row>
    <row r="948" spans="18:18" x14ac:dyDescent="0.25">
      <c r="R948"/>
    </row>
    <row r="949" spans="18:18" x14ac:dyDescent="0.25">
      <c r="R949"/>
    </row>
    <row r="950" spans="18:18" x14ac:dyDescent="0.25">
      <c r="R950"/>
    </row>
    <row r="951" spans="18:18" x14ac:dyDescent="0.25">
      <c r="R951"/>
    </row>
    <row r="952" spans="18:18" x14ac:dyDescent="0.25">
      <c r="R952"/>
    </row>
    <row r="953" spans="18:18" x14ac:dyDescent="0.25">
      <c r="R953"/>
    </row>
    <row r="954" spans="18:18" x14ac:dyDescent="0.25">
      <c r="R954"/>
    </row>
    <row r="955" spans="18:18" x14ac:dyDescent="0.25">
      <c r="R955"/>
    </row>
    <row r="956" spans="18:18" x14ac:dyDescent="0.25">
      <c r="R956"/>
    </row>
    <row r="957" spans="18:18" x14ac:dyDescent="0.25">
      <c r="R957"/>
    </row>
    <row r="958" spans="18:18" x14ac:dyDescent="0.25">
      <c r="R958"/>
    </row>
    <row r="959" spans="18:18" x14ac:dyDescent="0.25">
      <c r="R959"/>
    </row>
    <row r="960" spans="18:18" x14ac:dyDescent="0.25">
      <c r="R960"/>
    </row>
    <row r="961" spans="18:18" x14ac:dyDescent="0.25">
      <c r="R961"/>
    </row>
    <row r="962" spans="18:18" x14ac:dyDescent="0.25">
      <c r="R962"/>
    </row>
    <row r="963" spans="18:18" x14ac:dyDescent="0.25">
      <c r="R963"/>
    </row>
    <row r="964" spans="18:18" x14ac:dyDescent="0.25">
      <c r="R964"/>
    </row>
    <row r="965" spans="18:18" x14ac:dyDescent="0.25">
      <c r="R965"/>
    </row>
    <row r="966" spans="18:18" x14ac:dyDescent="0.25">
      <c r="R966"/>
    </row>
    <row r="967" spans="18:18" x14ac:dyDescent="0.25">
      <c r="R967"/>
    </row>
    <row r="968" spans="18:18" x14ac:dyDescent="0.25">
      <c r="R968"/>
    </row>
    <row r="969" spans="18:18" x14ac:dyDescent="0.25">
      <c r="R969"/>
    </row>
    <row r="970" spans="18:18" x14ac:dyDescent="0.25">
      <c r="R970"/>
    </row>
    <row r="971" spans="18:18" x14ac:dyDescent="0.25">
      <c r="R971"/>
    </row>
    <row r="972" spans="18:18" x14ac:dyDescent="0.25">
      <c r="R972"/>
    </row>
    <row r="973" spans="18:18" x14ac:dyDescent="0.25">
      <c r="R973"/>
    </row>
    <row r="974" spans="18:18" x14ac:dyDescent="0.25">
      <c r="R974"/>
    </row>
    <row r="975" spans="18:18" x14ac:dyDescent="0.25">
      <c r="R975"/>
    </row>
    <row r="976" spans="18:18" x14ac:dyDescent="0.25">
      <c r="R976"/>
    </row>
    <row r="977" spans="18:18" x14ac:dyDescent="0.25">
      <c r="R977"/>
    </row>
    <row r="978" spans="18:18" x14ac:dyDescent="0.25">
      <c r="R978"/>
    </row>
    <row r="979" spans="18:18" x14ac:dyDescent="0.25">
      <c r="R979"/>
    </row>
    <row r="980" spans="18:18" x14ac:dyDescent="0.25">
      <c r="R980"/>
    </row>
    <row r="981" spans="18:18" x14ac:dyDescent="0.25">
      <c r="R981"/>
    </row>
    <row r="982" spans="18:18" x14ac:dyDescent="0.25">
      <c r="R982"/>
    </row>
    <row r="983" spans="18:18" x14ac:dyDescent="0.25">
      <c r="R983"/>
    </row>
    <row r="984" spans="18:18" x14ac:dyDescent="0.25">
      <c r="R984"/>
    </row>
    <row r="985" spans="18:18" x14ac:dyDescent="0.25">
      <c r="R985"/>
    </row>
    <row r="986" spans="18:18" x14ac:dyDescent="0.25">
      <c r="R986"/>
    </row>
    <row r="987" spans="18:18" x14ac:dyDescent="0.25">
      <c r="R987"/>
    </row>
    <row r="988" spans="18:18" x14ac:dyDescent="0.25">
      <c r="R988"/>
    </row>
    <row r="989" spans="18:18" x14ac:dyDescent="0.25">
      <c r="R989"/>
    </row>
    <row r="990" spans="18:18" x14ac:dyDescent="0.25">
      <c r="R990"/>
    </row>
    <row r="991" spans="18:18" x14ac:dyDescent="0.25">
      <c r="R991"/>
    </row>
    <row r="992" spans="18:18" x14ac:dyDescent="0.25">
      <c r="R992"/>
    </row>
    <row r="993" spans="18:18" x14ac:dyDescent="0.25">
      <c r="R993"/>
    </row>
    <row r="994" spans="18:18" x14ac:dyDescent="0.25">
      <c r="R994"/>
    </row>
    <row r="995" spans="18:18" x14ac:dyDescent="0.25">
      <c r="R995"/>
    </row>
    <row r="996" spans="18:18" x14ac:dyDescent="0.25">
      <c r="R996"/>
    </row>
    <row r="997" spans="18:18" x14ac:dyDescent="0.25">
      <c r="R997"/>
    </row>
    <row r="998" spans="18:18" x14ac:dyDescent="0.25">
      <c r="R998"/>
    </row>
    <row r="999" spans="18:18" x14ac:dyDescent="0.25">
      <c r="R999"/>
    </row>
    <row r="1000" spans="18:18" x14ac:dyDescent="0.25">
      <c r="R1000"/>
    </row>
    <row r="1001" spans="18:18" x14ac:dyDescent="0.25">
      <c r="R1001"/>
    </row>
    <row r="1002" spans="18:18" x14ac:dyDescent="0.25">
      <c r="R1002"/>
    </row>
    <row r="1003" spans="18:18" x14ac:dyDescent="0.25">
      <c r="R1003"/>
    </row>
    <row r="1004" spans="18:18" x14ac:dyDescent="0.25">
      <c r="R1004"/>
    </row>
    <row r="1005" spans="18:18" x14ac:dyDescent="0.25">
      <c r="R1005"/>
    </row>
    <row r="1006" spans="18:18" x14ac:dyDescent="0.25">
      <c r="R1006"/>
    </row>
    <row r="1007" spans="18:18" x14ac:dyDescent="0.25">
      <c r="R1007"/>
    </row>
    <row r="1008" spans="18:18" x14ac:dyDescent="0.25">
      <c r="R1008"/>
    </row>
    <row r="1009" spans="18:18" x14ac:dyDescent="0.25">
      <c r="R1009"/>
    </row>
    <row r="1010" spans="18:18" x14ac:dyDescent="0.25">
      <c r="R1010"/>
    </row>
    <row r="1011" spans="18:18" x14ac:dyDescent="0.25">
      <c r="R1011"/>
    </row>
    <row r="1012" spans="18:18" x14ac:dyDescent="0.25">
      <c r="R1012"/>
    </row>
    <row r="1013" spans="18:18" x14ac:dyDescent="0.25">
      <c r="R1013"/>
    </row>
    <row r="1014" spans="18:18" x14ac:dyDescent="0.25">
      <c r="R1014"/>
    </row>
    <row r="1015" spans="18:18" x14ac:dyDescent="0.25">
      <c r="R1015"/>
    </row>
    <row r="1016" spans="18:18" x14ac:dyDescent="0.25">
      <c r="R1016"/>
    </row>
    <row r="1017" spans="18:18" x14ac:dyDescent="0.25">
      <c r="R1017"/>
    </row>
    <row r="1018" spans="18:18" x14ac:dyDescent="0.25">
      <c r="R1018"/>
    </row>
    <row r="1019" spans="18:18" x14ac:dyDescent="0.25">
      <c r="R1019"/>
    </row>
    <row r="1020" spans="18:18" x14ac:dyDescent="0.25">
      <c r="R1020"/>
    </row>
    <row r="1021" spans="18:18" x14ac:dyDescent="0.25">
      <c r="R1021"/>
    </row>
    <row r="1022" spans="18:18" x14ac:dyDescent="0.25">
      <c r="R1022"/>
    </row>
    <row r="1023" spans="18:18" x14ac:dyDescent="0.25">
      <c r="R1023"/>
    </row>
    <row r="1024" spans="18:18" x14ac:dyDescent="0.25">
      <c r="R1024"/>
    </row>
    <row r="1025" spans="18:18" x14ac:dyDescent="0.25">
      <c r="R1025"/>
    </row>
    <row r="1026" spans="18:18" x14ac:dyDescent="0.25">
      <c r="R1026"/>
    </row>
    <row r="1027" spans="18:18" x14ac:dyDescent="0.25">
      <c r="R1027"/>
    </row>
    <row r="1028" spans="18:18" x14ac:dyDescent="0.25">
      <c r="R1028"/>
    </row>
    <row r="1029" spans="18:18" x14ac:dyDescent="0.25">
      <c r="R1029"/>
    </row>
    <row r="1030" spans="18:18" x14ac:dyDescent="0.25">
      <c r="R1030"/>
    </row>
    <row r="1031" spans="18:18" x14ac:dyDescent="0.25">
      <c r="R1031"/>
    </row>
    <row r="1032" spans="18:18" x14ac:dyDescent="0.25">
      <c r="R1032"/>
    </row>
    <row r="1033" spans="18:18" x14ac:dyDescent="0.25">
      <c r="R1033"/>
    </row>
    <row r="1034" spans="18:18" x14ac:dyDescent="0.25">
      <c r="R1034"/>
    </row>
    <row r="1035" spans="18:18" x14ac:dyDescent="0.25">
      <c r="R1035"/>
    </row>
    <row r="1036" spans="18:18" x14ac:dyDescent="0.25">
      <c r="R1036"/>
    </row>
    <row r="1037" spans="18:18" x14ac:dyDescent="0.25">
      <c r="R1037"/>
    </row>
    <row r="1038" spans="18:18" x14ac:dyDescent="0.25">
      <c r="R1038"/>
    </row>
    <row r="1039" spans="18:18" x14ac:dyDescent="0.25">
      <c r="R1039"/>
    </row>
    <row r="1040" spans="18:18" x14ac:dyDescent="0.25">
      <c r="R1040"/>
    </row>
    <row r="1041" spans="18:18" x14ac:dyDescent="0.25">
      <c r="R1041"/>
    </row>
    <row r="1042" spans="18:18" x14ac:dyDescent="0.25">
      <c r="R1042"/>
    </row>
    <row r="1043" spans="18:18" x14ac:dyDescent="0.25">
      <c r="R1043"/>
    </row>
    <row r="1044" spans="18:18" x14ac:dyDescent="0.25">
      <c r="R1044"/>
    </row>
    <row r="1045" spans="18:18" x14ac:dyDescent="0.25">
      <c r="R1045"/>
    </row>
    <row r="1046" spans="18:18" x14ac:dyDescent="0.25">
      <c r="R1046"/>
    </row>
    <row r="1047" spans="18:18" x14ac:dyDescent="0.25">
      <c r="R1047"/>
    </row>
    <row r="1048" spans="18:18" x14ac:dyDescent="0.25">
      <c r="R1048"/>
    </row>
    <row r="1049" spans="18:18" x14ac:dyDescent="0.25">
      <c r="R1049"/>
    </row>
    <row r="1050" spans="18:18" x14ac:dyDescent="0.25">
      <c r="R1050"/>
    </row>
    <row r="1051" spans="18:18" x14ac:dyDescent="0.25">
      <c r="R1051"/>
    </row>
    <row r="1052" spans="18:18" x14ac:dyDescent="0.25">
      <c r="R1052"/>
    </row>
    <row r="1053" spans="18:18" x14ac:dyDescent="0.25">
      <c r="R1053"/>
    </row>
    <row r="1054" spans="18:18" x14ac:dyDescent="0.25">
      <c r="R1054"/>
    </row>
    <row r="1055" spans="18:18" x14ac:dyDescent="0.25">
      <c r="R1055"/>
    </row>
    <row r="1056" spans="18:18" x14ac:dyDescent="0.25">
      <c r="R1056"/>
    </row>
    <row r="1057" spans="18:18" x14ac:dyDescent="0.25">
      <c r="R1057"/>
    </row>
    <row r="1058" spans="18:18" x14ac:dyDescent="0.25">
      <c r="R1058"/>
    </row>
    <row r="1059" spans="18:18" x14ac:dyDescent="0.25">
      <c r="R1059"/>
    </row>
    <row r="1060" spans="18:18" x14ac:dyDescent="0.25">
      <c r="R1060"/>
    </row>
    <row r="1061" spans="18:18" x14ac:dyDescent="0.25">
      <c r="R1061"/>
    </row>
    <row r="1062" spans="18:18" x14ac:dyDescent="0.25">
      <c r="R1062"/>
    </row>
    <row r="1063" spans="18:18" x14ac:dyDescent="0.25">
      <c r="R1063"/>
    </row>
    <row r="1064" spans="18:18" x14ac:dyDescent="0.25">
      <c r="R1064"/>
    </row>
    <row r="1065" spans="18:18" x14ac:dyDescent="0.25">
      <c r="R1065"/>
    </row>
    <row r="1066" spans="18:18" x14ac:dyDescent="0.25">
      <c r="R1066"/>
    </row>
    <row r="1067" spans="18:18" x14ac:dyDescent="0.25">
      <c r="R1067"/>
    </row>
    <row r="1068" spans="18:18" x14ac:dyDescent="0.25">
      <c r="R1068"/>
    </row>
    <row r="1069" spans="18:18" x14ac:dyDescent="0.25">
      <c r="R1069"/>
    </row>
    <row r="1070" spans="18:18" x14ac:dyDescent="0.25">
      <c r="R1070"/>
    </row>
    <row r="1071" spans="18:18" x14ac:dyDescent="0.25">
      <c r="R1071"/>
    </row>
    <row r="1072" spans="18:18" x14ac:dyDescent="0.25">
      <c r="R1072"/>
    </row>
    <row r="1073" spans="18:18" x14ac:dyDescent="0.25">
      <c r="R1073"/>
    </row>
    <row r="1074" spans="18:18" x14ac:dyDescent="0.25">
      <c r="R1074"/>
    </row>
    <row r="1075" spans="18:18" x14ac:dyDescent="0.25">
      <c r="R1075"/>
    </row>
    <row r="1076" spans="18:18" x14ac:dyDescent="0.25">
      <c r="R1076"/>
    </row>
    <row r="1077" spans="18:18" x14ac:dyDescent="0.25">
      <c r="R1077"/>
    </row>
    <row r="1078" spans="18:18" x14ac:dyDescent="0.25">
      <c r="R1078"/>
    </row>
    <row r="1079" spans="18:18" x14ac:dyDescent="0.25">
      <c r="R1079"/>
    </row>
    <row r="1080" spans="18:18" x14ac:dyDescent="0.25">
      <c r="R1080"/>
    </row>
    <row r="1081" spans="18:18" x14ac:dyDescent="0.25">
      <c r="R1081"/>
    </row>
    <row r="1082" spans="18:18" x14ac:dyDescent="0.25">
      <c r="R1082"/>
    </row>
    <row r="1083" spans="18:18" x14ac:dyDescent="0.25">
      <c r="R1083"/>
    </row>
    <row r="1084" spans="18:18" x14ac:dyDescent="0.25">
      <c r="R1084"/>
    </row>
    <row r="1085" spans="18:18" x14ac:dyDescent="0.25">
      <c r="R1085"/>
    </row>
    <row r="1086" spans="18:18" x14ac:dyDescent="0.25">
      <c r="R1086"/>
    </row>
    <row r="1087" spans="18:18" x14ac:dyDescent="0.25">
      <c r="R1087"/>
    </row>
    <row r="1088" spans="18:18" x14ac:dyDescent="0.25">
      <c r="R1088"/>
    </row>
    <row r="1089" spans="18:18" x14ac:dyDescent="0.25">
      <c r="R1089"/>
    </row>
    <row r="1090" spans="18:18" x14ac:dyDescent="0.25">
      <c r="R1090"/>
    </row>
    <row r="1091" spans="18:18" x14ac:dyDescent="0.25">
      <c r="R1091"/>
    </row>
    <row r="1092" spans="18:18" x14ac:dyDescent="0.25">
      <c r="R1092"/>
    </row>
    <row r="1093" spans="18:18" x14ac:dyDescent="0.25">
      <c r="R1093"/>
    </row>
    <row r="1094" spans="18:18" x14ac:dyDescent="0.25">
      <c r="R1094"/>
    </row>
    <row r="1095" spans="18:18" x14ac:dyDescent="0.25">
      <c r="R1095"/>
    </row>
    <row r="1096" spans="18:18" x14ac:dyDescent="0.25">
      <c r="R1096"/>
    </row>
    <row r="1097" spans="18:18" x14ac:dyDescent="0.25">
      <c r="R1097"/>
    </row>
    <row r="1098" spans="18:18" x14ac:dyDescent="0.25">
      <c r="R1098"/>
    </row>
    <row r="1099" spans="18:18" x14ac:dyDescent="0.25">
      <c r="R1099"/>
    </row>
    <row r="1100" spans="18:18" x14ac:dyDescent="0.25">
      <c r="R1100"/>
    </row>
    <row r="1101" spans="18:18" x14ac:dyDescent="0.25">
      <c r="R1101"/>
    </row>
    <row r="1102" spans="18:18" x14ac:dyDescent="0.25">
      <c r="R1102"/>
    </row>
    <row r="1103" spans="18:18" x14ac:dyDescent="0.25">
      <c r="R1103"/>
    </row>
    <row r="1104" spans="18:18" x14ac:dyDescent="0.25">
      <c r="R1104"/>
    </row>
    <row r="1105" spans="18:18" x14ac:dyDescent="0.25">
      <c r="R1105"/>
    </row>
    <row r="1106" spans="18:18" x14ac:dyDescent="0.25">
      <c r="R1106"/>
    </row>
    <row r="1107" spans="18:18" x14ac:dyDescent="0.25">
      <c r="R1107"/>
    </row>
    <row r="1108" spans="18:18" x14ac:dyDescent="0.25">
      <c r="R1108"/>
    </row>
    <row r="1109" spans="18:18" x14ac:dyDescent="0.25">
      <c r="R1109"/>
    </row>
    <row r="1110" spans="18:18" x14ac:dyDescent="0.25">
      <c r="R1110"/>
    </row>
    <row r="1111" spans="18:18" x14ac:dyDescent="0.25">
      <c r="R1111"/>
    </row>
    <row r="1112" spans="18:18" x14ac:dyDescent="0.25">
      <c r="R1112"/>
    </row>
    <row r="1113" spans="18:18" x14ac:dyDescent="0.25">
      <c r="R1113"/>
    </row>
    <row r="1114" spans="18:18" x14ac:dyDescent="0.25">
      <c r="R1114"/>
    </row>
    <row r="1115" spans="18:18" x14ac:dyDescent="0.25">
      <c r="R1115"/>
    </row>
    <row r="1116" spans="18:18" x14ac:dyDescent="0.25">
      <c r="R1116"/>
    </row>
    <row r="1117" spans="18:18" x14ac:dyDescent="0.25">
      <c r="R1117"/>
    </row>
    <row r="1118" spans="18:18" x14ac:dyDescent="0.25">
      <c r="R1118"/>
    </row>
    <row r="1119" spans="18:18" x14ac:dyDescent="0.25">
      <c r="R1119"/>
    </row>
    <row r="1120" spans="18:18" x14ac:dyDescent="0.25">
      <c r="R1120"/>
    </row>
    <row r="1121" spans="18:18" x14ac:dyDescent="0.25">
      <c r="R1121"/>
    </row>
    <row r="1122" spans="18:18" x14ac:dyDescent="0.25">
      <c r="R1122"/>
    </row>
    <row r="1123" spans="18:18" x14ac:dyDescent="0.25">
      <c r="R1123"/>
    </row>
    <row r="1124" spans="18:18" x14ac:dyDescent="0.25">
      <c r="R1124"/>
    </row>
    <row r="1125" spans="18:18" x14ac:dyDescent="0.25">
      <c r="R1125"/>
    </row>
    <row r="1126" spans="18:18" x14ac:dyDescent="0.25">
      <c r="R1126"/>
    </row>
    <row r="1127" spans="18:18" x14ac:dyDescent="0.25">
      <c r="R1127"/>
    </row>
    <row r="1128" spans="18:18" x14ac:dyDescent="0.25">
      <c r="R1128"/>
    </row>
    <row r="1129" spans="18:18" x14ac:dyDescent="0.25">
      <c r="R1129"/>
    </row>
    <row r="1130" spans="18:18" x14ac:dyDescent="0.25">
      <c r="R1130"/>
    </row>
    <row r="1131" spans="18:18" x14ac:dyDescent="0.25">
      <c r="R1131"/>
    </row>
    <row r="1132" spans="18:18" x14ac:dyDescent="0.25">
      <c r="R1132"/>
    </row>
    <row r="1133" spans="18:18" x14ac:dyDescent="0.25">
      <c r="R1133"/>
    </row>
    <row r="1134" spans="18:18" x14ac:dyDescent="0.25">
      <c r="R1134"/>
    </row>
    <row r="1135" spans="18:18" x14ac:dyDescent="0.25">
      <c r="R1135"/>
    </row>
    <row r="1136" spans="18:18" x14ac:dyDescent="0.25">
      <c r="R1136"/>
    </row>
    <row r="1137" spans="18:18" x14ac:dyDescent="0.25">
      <c r="R1137"/>
    </row>
    <row r="1138" spans="18:18" x14ac:dyDescent="0.25">
      <c r="R1138"/>
    </row>
    <row r="1139" spans="18:18" x14ac:dyDescent="0.25">
      <c r="R1139"/>
    </row>
    <row r="1140" spans="18:18" x14ac:dyDescent="0.25">
      <c r="R1140"/>
    </row>
    <row r="1141" spans="18:18" x14ac:dyDescent="0.25">
      <c r="R1141"/>
    </row>
    <row r="1142" spans="18:18" x14ac:dyDescent="0.25">
      <c r="R1142"/>
    </row>
    <row r="1143" spans="18:18" x14ac:dyDescent="0.25">
      <c r="R1143"/>
    </row>
    <row r="1144" spans="18:18" x14ac:dyDescent="0.25">
      <c r="R1144"/>
    </row>
    <row r="1145" spans="18:18" x14ac:dyDescent="0.25">
      <c r="R1145"/>
    </row>
    <row r="1146" spans="18:18" x14ac:dyDescent="0.25">
      <c r="R1146"/>
    </row>
    <row r="1147" spans="18:18" x14ac:dyDescent="0.25">
      <c r="R1147"/>
    </row>
    <row r="1148" spans="18:18" x14ac:dyDescent="0.25">
      <c r="R1148"/>
    </row>
    <row r="1149" spans="18:18" x14ac:dyDescent="0.25">
      <c r="R1149"/>
    </row>
    <row r="1150" spans="18:18" x14ac:dyDescent="0.25">
      <c r="R1150"/>
    </row>
    <row r="1151" spans="18:18" x14ac:dyDescent="0.25">
      <c r="R1151"/>
    </row>
    <row r="1152" spans="18:18" x14ac:dyDescent="0.25">
      <c r="R1152"/>
    </row>
    <row r="1153" spans="18:18" x14ac:dyDescent="0.25">
      <c r="R1153"/>
    </row>
    <row r="1154" spans="18:18" x14ac:dyDescent="0.25">
      <c r="R1154"/>
    </row>
    <row r="1155" spans="18:18" x14ac:dyDescent="0.25">
      <c r="R1155"/>
    </row>
  </sheetData>
  <mergeCells count="105">
    <mergeCell ref="A1:R1"/>
    <mergeCell ref="A109:E109"/>
    <mergeCell ref="A8:E8"/>
    <mergeCell ref="G5:I5"/>
    <mergeCell ref="J5:N5"/>
    <mergeCell ref="A5:C5"/>
    <mergeCell ref="O5:R5"/>
    <mergeCell ref="A110:A113"/>
    <mergeCell ref="M6:M7"/>
    <mergeCell ref="B47:B48"/>
    <mergeCell ref="C47:C48"/>
    <mergeCell ref="D47:D48"/>
    <mergeCell ref="E47:E48"/>
    <mergeCell ref="A28:A29"/>
    <mergeCell ref="C63:C66"/>
    <mergeCell ref="B63:B66"/>
    <mergeCell ref="C54:C55"/>
    <mergeCell ref="B54:B55"/>
    <mergeCell ref="D54:D55"/>
    <mergeCell ref="C13:C15"/>
    <mergeCell ref="B13:B15"/>
    <mergeCell ref="A33:A35"/>
    <mergeCell ref="A17:A27"/>
    <mergeCell ref="A126:A127"/>
    <mergeCell ref="B126:B127"/>
    <mergeCell ref="B110:B111"/>
    <mergeCell ref="A115:A117"/>
    <mergeCell ref="D43:D44"/>
    <mergeCell ref="E43:E44"/>
    <mergeCell ref="A30:A32"/>
    <mergeCell ref="C23:C24"/>
    <mergeCell ref="B23:B24"/>
    <mergeCell ref="C69:C70"/>
    <mergeCell ref="B69:B70"/>
    <mergeCell ref="A63:A71"/>
    <mergeCell ref="E80:E81"/>
    <mergeCell ref="A78:A89"/>
    <mergeCell ref="A54:A62"/>
    <mergeCell ref="A74:A77"/>
    <mergeCell ref="A104:A108"/>
    <mergeCell ref="C78:C88"/>
    <mergeCell ref="B78:B88"/>
    <mergeCell ref="E82:E83"/>
    <mergeCell ref="D87:D88"/>
    <mergeCell ref="E87:E88"/>
    <mergeCell ref="E78:E79"/>
    <mergeCell ref="C58:C59"/>
    <mergeCell ref="B130:D130"/>
    <mergeCell ref="B132:D132"/>
    <mergeCell ref="A37:A50"/>
    <mergeCell ref="A51:A53"/>
    <mergeCell ref="A3:B4"/>
    <mergeCell ref="A2:B2"/>
    <mergeCell ref="C2:E2"/>
    <mergeCell ref="C3:E3"/>
    <mergeCell ref="C4:E4"/>
    <mergeCell ref="A72:A73"/>
    <mergeCell ref="B72:B73"/>
    <mergeCell ref="C72:C73"/>
    <mergeCell ref="C90:C103"/>
    <mergeCell ref="B90:B103"/>
    <mergeCell ref="A90:A103"/>
    <mergeCell ref="D78:D79"/>
    <mergeCell ref="D80:D81"/>
    <mergeCell ref="D82:D83"/>
    <mergeCell ref="A119:A120"/>
    <mergeCell ref="A121:A123"/>
    <mergeCell ref="B114:E114"/>
    <mergeCell ref="C110:C111"/>
    <mergeCell ref="A9:A15"/>
    <mergeCell ref="B58:B59"/>
    <mergeCell ref="B39:B44"/>
    <mergeCell ref="C39:C44"/>
    <mergeCell ref="C52:C53"/>
    <mergeCell ref="B52:B53"/>
    <mergeCell ref="P74:P75"/>
    <mergeCell ref="Q74:Q75"/>
    <mergeCell ref="O74:O75"/>
    <mergeCell ref="H74:H75"/>
    <mergeCell ref="I74:I75"/>
    <mergeCell ref="O58:O59"/>
    <mergeCell ref="P58:P59"/>
    <mergeCell ref="O47:O48"/>
    <mergeCell ref="P47:P48"/>
    <mergeCell ref="N74:N75"/>
    <mergeCell ref="C74:C77"/>
    <mergeCell ref="F74:F75"/>
    <mergeCell ref="D74:D75"/>
    <mergeCell ref="E74:E75"/>
    <mergeCell ref="B74:B77"/>
    <mergeCell ref="G6:G7"/>
    <mergeCell ref="H6:H7"/>
    <mergeCell ref="J74:J75"/>
    <mergeCell ref="I6:I7"/>
    <mergeCell ref="J6:J7"/>
    <mergeCell ref="K6:K7"/>
    <mergeCell ref="Q47:Q48"/>
    <mergeCell ref="R47:R48"/>
    <mergeCell ref="N6:N7"/>
    <mergeCell ref="L6:L7"/>
    <mergeCell ref="K74:K75"/>
    <mergeCell ref="L74:L75"/>
    <mergeCell ref="M74:M75"/>
    <mergeCell ref="G74:G75"/>
    <mergeCell ref="R74:R75"/>
  </mergeCells>
  <phoneticPr fontId="2" type="noConversion"/>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Aktivitātes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Daiga Šantare</dc:creator>
  <cp:lastModifiedBy>Ivita Lazdiņa</cp:lastModifiedBy>
  <cp:lastPrinted>2021-05-19T17:16:43Z</cp:lastPrinted>
  <dcterms:created xsi:type="dcterms:W3CDTF">2021-03-30T16:01:17Z</dcterms:created>
  <dcterms:modified xsi:type="dcterms:W3CDTF">2021-06-04T08:58:14Z</dcterms:modified>
</cp:coreProperties>
</file>